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2432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M196" i="1" l="1"/>
  <c r="N196" i="1" s="1"/>
  <c r="M197" i="1"/>
  <c r="N197" i="1"/>
  <c r="M198" i="1"/>
  <c r="N198" i="1" s="1"/>
  <c r="M199" i="1"/>
  <c r="N199" i="1"/>
  <c r="M200" i="1"/>
  <c r="N200" i="1" s="1"/>
  <c r="M201" i="1"/>
  <c r="N201" i="1"/>
  <c r="M202" i="1"/>
  <c r="N202" i="1" s="1"/>
  <c r="M203" i="1"/>
  <c r="N203" i="1"/>
  <c r="M195" i="1"/>
  <c r="N195" i="1"/>
  <c r="J195" i="1"/>
  <c r="J196" i="1"/>
  <c r="J197" i="1"/>
  <c r="J198" i="1"/>
  <c r="J199" i="1"/>
  <c r="J200" i="1"/>
  <c r="J201" i="1"/>
  <c r="J202" i="1"/>
  <c r="J203" i="1"/>
  <c r="M194" i="1"/>
  <c r="N194" i="1"/>
  <c r="M193" i="1"/>
  <c r="N193" i="1"/>
  <c r="M192" i="1"/>
  <c r="N192" i="1"/>
  <c r="M191" i="1"/>
  <c r="N191" i="1"/>
  <c r="M190" i="1"/>
  <c r="N190" i="1"/>
  <c r="M189" i="1"/>
  <c r="N189" i="1"/>
  <c r="M188" i="1"/>
  <c r="N188" i="1"/>
  <c r="M187" i="1"/>
  <c r="N187" i="1"/>
  <c r="J194" i="1"/>
  <c r="J193" i="1"/>
  <c r="J192" i="1"/>
  <c r="J191" i="1"/>
  <c r="J190" i="1"/>
  <c r="J189" i="1"/>
  <c r="J188" i="1"/>
  <c r="J187" i="1"/>
  <c r="M186" i="1"/>
  <c r="N186" i="1"/>
  <c r="M185" i="1"/>
  <c r="N185" i="1"/>
  <c r="M184" i="1"/>
  <c r="N184" i="1"/>
  <c r="M183" i="1"/>
  <c r="N183" i="1"/>
  <c r="M182" i="1"/>
  <c r="N182" i="1"/>
  <c r="M181" i="1"/>
  <c r="N181" i="1" s="1"/>
  <c r="M180" i="1"/>
  <c r="N180" i="1"/>
  <c r="M179" i="1"/>
  <c r="N179" i="1"/>
  <c r="J186" i="1"/>
  <c r="J185" i="1"/>
  <c r="J184" i="1"/>
  <c r="J183" i="1"/>
  <c r="J182" i="1"/>
  <c r="J181" i="1"/>
  <c r="J180" i="1"/>
  <c r="J179" i="1"/>
  <c r="M178" i="1"/>
  <c r="N178" i="1"/>
  <c r="M177" i="1"/>
  <c r="N177" i="1"/>
  <c r="M176" i="1"/>
  <c r="N176" i="1"/>
  <c r="M175" i="1"/>
  <c r="N175" i="1"/>
  <c r="M174" i="1"/>
  <c r="N174" i="1"/>
  <c r="M173" i="1"/>
  <c r="N173" i="1"/>
  <c r="M172" i="1"/>
  <c r="N172" i="1"/>
  <c r="M171" i="1"/>
  <c r="N171" i="1" s="1"/>
  <c r="M170" i="1"/>
  <c r="N170" i="1"/>
  <c r="J178" i="1"/>
  <c r="J177" i="1"/>
  <c r="J176" i="1"/>
  <c r="J175" i="1"/>
  <c r="J174" i="1"/>
  <c r="J173" i="1"/>
  <c r="J172" i="1"/>
  <c r="J171" i="1"/>
  <c r="J170" i="1"/>
  <c r="M169" i="1"/>
  <c r="N169" i="1"/>
  <c r="M168" i="1"/>
  <c r="N168" i="1"/>
  <c r="M167" i="1"/>
  <c r="N167" i="1"/>
  <c r="M166" i="1"/>
  <c r="N166" i="1"/>
  <c r="M165" i="1"/>
  <c r="N165" i="1"/>
  <c r="M164" i="1"/>
  <c r="N164" i="1"/>
  <c r="M163" i="1"/>
  <c r="N163" i="1" s="1"/>
  <c r="M162" i="1"/>
  <c r="N162" i="1"/>
  <c r="M161" i="1"/>
  <c r="N161" i="1"/>
  <c r="J169" i="1"/>
  <c r="J168" i="1"/>
  <c r="J167" i="1"/>
  <c r="J166" i="1"/>
  <c r="J165" i="1"/>
  <c r="J164" i="1"/>
  <c r="J163" i="1"/>
  <c r="J162" i="1"/>
  <c r="J161" i="1"/>
  <c r="M160" i="1"/>
  <c r="N160" i="1"/>
  <c r="M159" i="1"/>
  <c r="N159" i="1"/>
  <c r="M158" i="1"/>
  <c r="N158" i="1"/>
  <c r="M157" i="1"/>
  <c r="N157" i="1"/>
  <c r="M156" i="1"/>
  <c r="N156" i="1"/>
  <c r="M155" i="1"/>
  <c r="N155" i="1"/>
  <c r="M154" i="1"/>
  <c r="N154" i="1"/>
  <c r="M153" i="1"/>
  <c r="N153" i="1"/>
  <c r="M152" i="1"/>
  <c r="N152" i="1"/>
  <c r="J160" i="1"/>
  <c r="J159" i="1"/>
  <c r="J158" i="1"/>
  <c r="J157" i="1"/>
  <c r="J156" i="1"/>
  <c r="J155" i="1"/>
  <c r="J154" i="1"/>
  <c r="J153" i="1"/>
  <c r="J152" i="1"/>
  <c r="M151" i="1"/>
  <c r="N151" i="1"/>
  <c r="M150" i="1"/>
  <c r="N150" i="1"/>
  <c r="M149" i="1"/>
  <c r="N149" i="1"/>
  <c r="M148" i="1"/>
  <c r="N148" i="1" s="1"/>
  <c r="M147" i="1"/>
  <c r="N147" i="1" s="1"/>
  <c r="M146" i="1"/>
  <c r="N146" i="1"/>
  <c r="M145" i="1"/>
  <c r="N145" i="1"/>
  <c r="M144" i="1"/>
  <c r="N144" i="1"/>
  <c r="M143" i="1"/>
  <c r="N143" i="1"/>
  <c r="J151" i="1"/>
  <c r="J150" i="1"/>
  <c r="J149" i="1"/>
  <c r="J148" i="1"/>
  <c r="J147" i="1"/>
  <c r="J146" i="1"/>
  <c r="J145" i="1"/>
  <c r="J144" i="1"/>
  <c r="J143" i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/>
  <c r="M139" i="1"/>
  <c r="N139" i="1" s="1"/>
  <c r="M140" i="1"/>
  <c r="N140" i="1" s="1"/>
  <c r="M141" i="1"/>
  <c r="N141" i="1" s="1"/>
  <c r="M142" i="1"/>
  <c r="N142" i="1"/>
  <c r="M130" i="1"/>
  <c r="N130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 l="1"/>
  <c r="M129" i="1" s="1"/>
  <c r="N129" i="1" s="1"/>
  <c r="J128" i="1"/>
  <c r="M128" i="1" s="1"/>
  <c r="N128" i="1" s="1"/>
  <c r="J127" i="1"/>
  <c r="M127" i="1" s="1"/>
  <c r="N127" i="1" s="1"/>
  <c r="J126" i="1"/>
  <c r="M126" i="1" s="1"/>
  <c r="N126" i="1" s="1"/>
  <c r="J125" i="1"/>
  <c r="M125" i="1" s="1"/>
  <c r="N125" i="1" s="1"/>
  <c r="J124" i="1"/>
  <c r="M124" i="1" s="1"/>
  <c r="N124" i="1" s="1"/>
  <c r="J123" i="1"/>
  <c r="M123" i="1" s="1"/>
  <c r="N123" i="1" s="1"/>
  <c r="J114" i="1"/>
  <c r="M114" i="1" s="1"/>
  <c r="N114" i="1" s="1"/>
  <c r="J115" i="1"/>
  <c r="M115" i="1" s="1"/>
  <c r="N115" i="1" s="1"/>
  <c r="J116" i="1"/>
  <c r="M116" i="1" s="1"/>
  <c r="N116" i="1" s="1"/>
  <c r="J117" i="1"/>
  <c r="M117" i="1" s="1"/>
  <c r="N117" i="1" s="1"/>
  <c r="J118" i="1"/>
  <c r="M118" i="1" s="1"/>
  <c r="N118" i="1" s="1"/>
  <c r="J119" i="1"/>
  <c r="M119" i="1" s="1"/>
  <c r="N119" i="1" s="1"/>
  <c r="J120" i="1"/>
  <c r="M120" i="1" s="1"/>
  <c r="N120" i="1" s="1"/>
  <c r="J121" i="1"/>
  <c r="M121" i="1" s="1"/>
  <c r="N121" i="1" s="1"/>
  <c r="J122" i="1"/>
  <c r="M122" i="1" s="1"/>
  <c r="N122" i="1" s="1"/>
  <c r="J113" i="1"/>
  <c r="M113" i="1" s="1"/>
  <c r="N113" i="1" s="1"/>
  <c r="J112" i="1"/>
  <c r="M112" i="1" s="1"/>
  <c r="N112" i="1" s="1"/>
  <c r="J111" i="1"/>
  <c r="M111" i="1" s="1"/>
  <c r="N111" i="1" s="1"/>
  <c r="J110" i="1"/>
  <c r="M110" i="1" s="1"/>
  <c r="N110" i="1" s="1"/>
  <c r="J109" i="1"/>
  <c r="M109" i="1" s="1"/>
  <c r="N109" i="1" s="1"/>
  <c r="J108" i="1"/>
  <c r="M108" i="1" s="1"/>
  <c r="N108" i="1" s="1"/>
  <c r="J107" i="1"/>
  <c r="M107" i="1" s="1"/>
  <c r="N107" i="1" s="1"/>
  <c r="J106" i="1"/>
  <c r="M106" i="1" s="1"/>
  <c r="N106" i="1" s="1"/>
  <c r="J105" i="1"/>
  <c r="M105" i="1" s="1"/>
  <c r="N105" i="1" s="1"/>
  <c r="J103" i="1"/>
  <c r="M103" i="1" s="1"/>
  <c r="N103" i="1" s="1"/>
  <c r="J104" i="1"/>
  <c r="M104" i="1"/>
  <c r="N104" i="1" s="1"/>
  <c r="J102" i="1" l="1"/>
  <c r="M102" i="1" s="1"/>
  <c r="N102" i="1" s="1"/>
  <c r="J101" i="1"/>
  <c r="M101" i="1" s="1"/>
  <c r="N101" i="1" s="1"/>
  <c r="J100" i="1"/>
  <c r="M100" i="1" s="1"/>
  <c r="N100" i="1" s="1"/>
  <c r="J99" i="1"/>
  <c r="M99" i="1" s="1"/>
  <c r="N99" i="1" s="1"/>
  <c r="J98" i="1"/>
  <c r="M98" i="1" s="1"/>
  <c r="N98" i="1" s="1"/>
  <c r="J97" i="1"/>
  <c r="M97" i="1" s="1"/>
  <c r="N97" i="1" s="1"/>
  <c r="J96" i="1"/>
  <c r="M96" i="1" s="1"/>
  <c r="N96" i="1" s="1"/>
  <c r="M79" i="1"/>
  <c r="N79" i="1" s="1"/>
  <c r="J80" i="1"/>
  <c r="M80" i="1" s="1"/>
  <c r="N80" i="1" s="1"/>
  <c r="J81" i="1"/>
  <c r="M81" i="1" s="1"/>
  <c r="N81" i="1" s="1"/>
  <c r="J82" i="1"/>
  <c r="M82" i="1" s="1"/>
  <c r="N82" i="1" s="1"/>
  <c r="J83" i="1"/>
  <c r="M83" i="1" s="1"/>
  <c r="N83" i="1" s="1"/>
  <c r="J84" i="1"/>
  <c r="M84" i="1" s="1"/>
  <c r="N84" i="1" s="1"/>
  <c r="J85" i="1"/>
  <c r="M85" i="1" s="1"/>
  <c r="N85" i="1" s="1"/>
  <c r="J86" i="1"/>
  <c r="M86" i="1" s="1"/>
  <c r="N86" i="1" s="1"/>
  <c r="J87" i="1"/>
  <c r="M87" i="1" s="1"/>
  <c r="N87" i="1" s="1"/>
  <c r="J88" i="1"/>
  <c r="M88" i="1" s="1"/>
  <c r="N88" i="1" s="1"/>
  <c r="J89" i="1"/>
  <c r="M89" i="1" s="1"/>
  <c r="N89" i="1" s="1"/>
  <c r="J90" i="1"/>
  <c r="M90" i="1" s="1"/>
  <c r="N90" i="1" s="1"/>
  <c r="J91" i="1"/>
  <c r="M91" i="1" s="1"/>
  <c r="N91" i="1" s="1"/>
  <c r="J92" i="1"/>
  <c r="M92" i="1" s="1"/>
  <c r="N92" i="1" s="1"/>
  <c r="J93" i="1"/>
  <c r="M93" i="1" s="1"/>
  <c r="N93" i="1" s="1"/>
  <c r="J94" i="1"/>
  <c r="M94" i="1" s="1"/>
  <c r="N94" i="1" s="1"/>
  <c r="J95" i="1"/>
  <c r="M95" i="1" s="1"/>
  <c r="N95" i="1" s="1"/>
  <c r="J79" i="1"/>
  <c r="J78" i="1"/>
  <c r="M78" i="1" s="1"/>
  <c r="N78" i="1" s="1"/>
  <c r="J73" i="1" l="1"/>
  <c r="M73" i="1" s="1"/>
  <c r="N73" i="1" s="1"/>
  <c r="J74" i="1"/>
  <c r="M74" i="1" s="1"/>
  <c r="N74" i="1" s="1"/>
  <c r="J75" i="1"/>
  <c r="M75" i="1" s="1"/>
  <c r="N75" i="1" s="1"/>
  <c r="J76" i="1"/>
  <c r="M76" i="1" s="1"/>
  <c r="N76" i="1" s="1"/>
  <c r="J77" i="1"/>
  <c r="M77" i="1" s="1"/>
  <c r="N77" i="1" s="1"/>
  <c r="J72" i="1"/>
  <c r="M72" i="1" s="1"/>
  <c r="N72" i="1" s="1"/>
  <c r="J71" i="1"/>
  <c r="M71" i="1" s="1"/>
  <c r="N71" i="1" s="1"/>
  <c r="J70" i="1"/>
  <c r="M70" i="1" s="1"/>
  <c r="N70" i="1" s="1"/>
  <c r="J69" i="1"/>
  <c r="M69" i="1" s="1"/>
  <c r="N69" i="1" s="1"/>
  <c r="J68" i="1"/>
  <c r="M68" i="1" s="1"/>
  <c r="N68" i="1" s="1"/>
  <c r="J67" i="1"/>
  <c r="M67" i="1" s="1"/>
  <c r="N67" i="1" s="1"/>
  <c r="J66" i="1"/>
  <c r="M66" i="1" s="1"/>
  <c r="N66" i="1" s="1"/>
  <c r="J65" i="1"/>
  <c r="M65" i="1" s="1"/>
  <c r="N65" i="1" s="1"/>
  <c r="J64" i="1"/>
  <c r="M64" i="1" s="1"/>
  <c r="N64" i="1" s="1"/>
  <c r="J63" i="1" l="1"/>
  <c r="M63" i="1" s="1"/>
  <c r="N63" i="1" s="1"/>
  <c r="J62" i="1"/>
  <c r="M62" i="1" s="1"/>
  <c r="N62" i="1" s="1"/>
  <c r="J61" i="1"/>
  <c r="M61" i="1" s="1"/>
  <c r="N61" i="1" s="1"/>
  <c r="J60" i="1"/>
  <c r="M60" i="1" s="1"/>
  <c r="N60" i="1" s="1"/>
  <c r="J59" i="1"/>
  <c r="M59" i="1" s="1"/>
  <c r="N59" i="1" s="1"/>
  <c r="J58" i="1"/>
  <c r="M58" i="1" s="1"/>
  <c r="N58" i="1" s="1"/>
  <c r="J57" i="1"/>
  <c r="M57" i="1" s="1"/>
  <c r="N57" i="1" s="1"/>
  <c r="J56" i="1"/>
  <c r="M56" i="1" s="1"/>
  <c r="N56" i="1" s="1"/>
  <c r="J55" i="1"/>
  <c r="M55" i="1" s="1"/>
  <c r="N55" i="1" s="1"/>
  <c r="J54" i="1"/>
  <c r="M54" i="1" s="1"/>
  <c r="N54" i="1" s="1"/>
  <c r="J53" i="1"/>
  <c r="M53" i="1" s="1"/>
  <c r="N53" i="1" s="1"/>
  <c r="J52" i="1"/>
  <c r="M52" i="1" s="1"/>
  <c r="N52" i="1" s="1"/>
  <c r="J51" i="1"/>
  <c r="M51" i="1" s="1"/>
  <c r="N51" i="1" s="1"/>
  <c r="J50" i="1"/>
  <c r="M50" i="1" s="1"/>
  <c r="N50" i="1" s="1"/>
  <c r="J49" i="1"/>
  <c r="M49" i="1" s="1"/>
  <c r="N49" i="1" s="1"/>
  <c r="J48" i="1"/>
  <c r="M48" i="1" s="1"/>
  <c r="N48" i="1" s="1"/>
  <c r="J47" i="1"/>
  <c r="M47" i="1" s="1"/>
  <c r="N47" i="1" s="1"/>
  <c r="J46" i="1"/>
  <c r="M46" i="1" s="1"/>
  <c r="N46" i="1" s="1"/>
  <c r="J45" i="1"/>
  <c r="M45" i="1" s="1"/>
  <c r="N45" i="1" s="1"/>
  <c r="J44" i="1"/>
  <c r="M44" i="1" s="1"/>
  <c r="N44" i="1" s="1"/>
  <c r="J43" i="1"/>
  <c r="M43" i="1" s="1"/>
  <c r="N43" i="1" s="1"/>
  <c r="J42" i="1"/>
  <c r="M42" i="1" s="1"/>
  <c r="N42" i="1" s="1"/>
  <c r="J41" i="1"/>
  <c r="M41" i="1" s="1"/>
  <c r="N41" i="1" s="1"/>
  <c r="J40" i="1"/>
  <c r="M40" i="1" s="1"/>
  <c r="N40" i="1" s="1"/>
  <c r="J39" i="1"/>
  <c r="M39" i="1" s="1"/>
  <c r="N39" i="1" s="1"/>
  <c r="J38" i="1"/>
  <c r="M38" i="1" s="1"/>
  <c r="N38" i="1" s="1"/>
  <c r="J37" i="1"/>
  <c r="M37" i="1" s="1"/>
  <c r="N37" i="1" s="1"/>
  <c r="J34" i="1"/>
  <c r="M34" i="1" s="1"/>
  <c r="N34" i="1" s="1"/>
  <c r="J35" i="1"/>
  <c r="M35" i="1" s="1"/>
  <c r="N35" i="1" s="1"/>
  <c r="J36" i="1"/>
  <c r="M36" i="1" s="1"/>
  <c r="N36" i="1" s="1"/>
  <c r="J33" i="1"/>
  <c r="M33" i="1" s="1"/>
  <c r="N33" i="1" s="1"/>
  <c r="J32" i="1"/>
  <c r="M32" i="1" s="1"/>
  <c r="N32" i="1" s="1"/>
  <c r="J31" i="1"/>
  <c r="M31" i="1" s="1"/>
  <c r="N31" i="1" s="1"/>
  <c r="J30" i="1"/>
  <c r="M30" i="1" s="1"/>
  <c r="N30" i="1" s="1"/>
  <c r="J29" i="1"/>
  <c r="M29" i="1" s="1"/>
  <c r="N29" i="1" s="1"/>
  <c r="J28" i="1"/>
  <c r="M28" i="1" s="1"/>
  <c r="N28" i="1" s="1"/>
  <c r="J27" i="1" l="1"/>
  <c r="M27" i="1" s="1"/>
  <c r="N27" i="1" s="1"/>
  <c r="J26" i="1"/>
  <c r="M26" i="1" s="1"/>
  <c r="N26" i="1" s="1"/>
  <c r="J25" i="1"/>
  <c r="M25" i="1" s="1"/>
  <c r="N25" i="1" s="1"/>
  <c r="J24" i="1"/>
  <c r="M24" i="1" s="1"/>
  <c r="N24" i="1" s="1"/>
  <c r="J23" i="1"/>
  <c r="M23" i="1" s="1"/>
  <c r="N23" i="1" s="1"/>
  <c r="J22" i="1"/>
  <c r="M22" i="1" s="1"/>
  <c r="N22" i="1" s="1"/>
  <c r="J21" i="1"/>
  <c r="M21" i="1" s="1"/>
  <c r="N21" i="1" s="1"/>
  <c r="J20" i="1"/>
  <c r="M20" i="1" s="1"/>
  <c r="N20" i="1" s="1"/>
  <c r="J19" i="1"/>
  <c r="M19" i="1" s="1"/>
  <c r="N19" i="1" s="1"/>
  <c r="J18" i="1"/>
  <c r="M18" i="1" s="1"/>
  <c r="N18" i="1" s="1"/>
  <c r="J17" i="1"/>
  <c r="M17" i="1" s="1"/>
  <c r="N17" i="1" s="1"/>
  <c r="J16" i="1"/>
  <c r="M16" i="1" s="1"/>
  <c r="N16" i="1" s="1"/>
  <c r="J15" i="1"/>
  <c r="M15" i="1" s="1"/>
  <c r="N15" i="1" s="1"/>
  <c r="J14" i="1"/>
  <c r="M14" i="1" s="1"/>
  <c r="N14" i="1" s="1"/>
  <c r="J13" i="1"/>
  <c r="M13" i="1" s="1"/>
  <c r="N13" i="1" s="1"/>
  <c r="J12" i="1"/>
  <c r="M12" i="1" s="1"/>
  <c r="N12" i="1" s="1"/>
  <c r="J11" i="1"/>
  <c r="M11" i="1" s="1"/>
  <c r="N11" i="1" s="1"/>
  <c r="J10" i="1"/>
  <c r="M10" i="1" s="1"/>
  <c r="N10" i="1" s="1"/>
  <c r="J9" i="1"/>
  <c r="M9" i="1" s="1"/>
  <c r="N9" i="1" s="1"/>
  <c r="J8" i="1"/>
  <c r="M8" i="1" s="1"/>
  <c r="N8" i="1" s="1"/>
  <c r="J4" i="1" l="1"/>
  <c r="J5" i="1"/>
  <c r="J6" i="1"/>
  <c r="J7" i="1"/>
  <c r="J3" i="1"/>
  <c r="M3" i="1" s="1"/>
  <c r="N3" i="1" s="1"/>
  <c r="M7" i="1" l="1"/>
  <c r="N7" i="1" s="1"/>
  <c r="M5" i="1"/>
  <c r="N5" i="1" s="1"/>
  <c r="M6" i="1"/>
  <c r="N6" i="1" s="1"/>
  <c r="M4" i="1"/>
  <c r="N4" i="1" s="1"/>
</calcChain>
</file>

<file path=xl/sharedStrings.xml><?xml version="1.0" encoding="utf-8"?>
<sst xmlns="http://schemas.openxmlformats.org/spreadsheetml/2006/main" count="450" uniqueCount="71">
  <si>
    <t>Label</t>
  </si>
  <si>
    <t>Count</t>
  </si>
  <si>
    <t>Volume</t>
  </si>
  <si>
    <t>Tube</t>
  </si>
  <si>
    <t>Volume (ml)</t>
  </si>
  <si>
    <t>E/L</t>
  </si>
  <si>
    <t xml:space="preserve">Total </t>
  </si>
  <si>
    <t>#</t>
  </si>
  <si>
    <t>Mean</t>
  </si>
  <si>
    <t>L</t>
  </si>
  <si>
    <t>E</t>
  </si>
  <si>
    <r>
      <t>Counted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</si>
  <si>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t>Scientific</t>
  </si>
  <si>
    <t>Date</t>
  </si>
  <si>
    <t>451-4</t>
  </si>
  <si>
    <t>Embryo or Larvae</t>
  </si>
  <si>
    <t xml:space="preserve"> Removed too much at first</t>
  </si>
  <si>
    <t>Hard to read label</t>
  </si>
  <si>
    <t>E &amp; L</t>
  </si>
  <si>
    <t>2N 1N5-8</t>
  </si>
  <si>
    <t>2S 1S 13-16</t>
  </si>
  <si>
    <t>3S 1S 13-16</t>
  </si>
  <si>
    <t>1N 1N5-8</t>
  </si>
  <si>
    <t>4S 1S 13-16</t>
  </si>
  <si>
    <t>5S 1S 13-16</t>
  </si>
  <si>
    <t xml:space="preserve">1N </t>
  </si>
  <si>
    <t>red questionmake on tube</t>
  </si>
  <si>
    <t>1H</t>
  </si>
  <si>
    <t>1S</t>
  </si>
  <si>
    <t>2N581</t>
  </si>
  <si>
    <t>L?</t>
  </si>
  <si>
    <t xml:space="preserve"> </t>
  </si>
  <si>
    <t>62514 1</t>
  </si>
  <si>
    <t>Early larvae?</t>
  </si>
  <si>
    <t>Blastula</t>
  </si>
  <si>
    <t>Somewhat dark</t>
  </si>
  <si>
    <t>lumpy</t>
  </si>
  <si>
    <t>Book</t>
  </si>
  <si>
    <t>Order</t>
  </si>
  <si>
    <t>2S5-8</t>
  </si>
  <si>
    <t>2S5-9</t>
  </si>
  <si>
    <t>Collection</t>
  </si>
  <si>
    <t>?</t>
  </si>
  <si>
    <t>1S1-4</t>
  </si>
  <si>
    <t>1S1 13-16</t>
  </si>
  <si>
    <t>1S13-16</t>
  </si>
  <si>
    <t>1H1-4</t>
  </si>
  <si>
    <t>1H9-12</t>
  </si>
  <si>
    <t>1N1-4</t>
  </si>
  <si>
    <t>1N5-8</t>
  </si>
  <si>
    <t>1N9-12</t>
  </si>
  <si>
    <t>1S13-15</t>
  </si>
  <si>
    <t>2S1-4</t>
  </si>
  <si>
    <t>2S9-12</t>
  </si>
  <si>
    <t>2H13-16</t>
  </si>
  <si>
    <t>2H1-4</t>
  </si>
  <si>
    <t>2H9-12</t>
  </si>
  <si>
    <t>2N13-16</t>
  </si>
  <si>
    <t>2S13-16</t>
  </si>
  <si>
    <t>4S1-4</t>
  </si>
  <si>
    <t>4S9-12</t>
  </si>
  <si>
    <t>4H1-4</t>
  </si>
  <si>
    <t>4H5-8</t>
  </si>
  <si>
    <t>4S5-8</t>
  </si>
  <si>
    <t>2N5-8</t>
  </si>
  <si>
    <t>4H13-16</t>
  </si>
  <si>
    <t>4N13-16</t>
  </si>
  <si>
    <t>4S13-16</t>
  </si>
  <si>
    <t>4H9-12</t>
  </si>
  <si>
    <t>2N9-12</t>
  </si>
  <si>
    <t>blastula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</si>
</sst>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6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164" fontId="1" fillId="0" borderId="0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64" fontId="1" fillId="0" borderId="0" xfId="0" applyNumberFormat="1" applyFont="1" applyFill="1"/>
    <xf numFmtId="0" fontId="1" fillId="0" borderId="1" xfId="0" applyFont="1" applyBorder="1" applyAlignment="1"/>
    <xf numFmtId="0" fontId="1" fillId="0" borderId="3" xfId="0" applyFont="1" applyBorder="1" applyAlignment="1"/>
    <xf numFmtId="166" fontId="1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0" fillId="0" borderId="0" xfId="0" applyNumberFormat="1"/>
    <xf numFmtId="166" fontId="0" fillId="0" borderId="0" xfId="0" applyNumberFormat="1" applyBorder="1"/>
    <xf numFmtId="0" fontId="1" fillId="0" borderId="0" xfId="0" applyFont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abSelected="1" workbookViewId="0">
      <pane ySplit="864" topLeftCell="A27" activePane="bottomLeft"/>
      <selection activeCell="C1" sqref="C1:C1048576"/>
      <selection pane="bottomLeft" activeCell="R36" sqref="R36"/>
    </sheetView>
  </sheetViews>
  <sheetFormatPr defaultRowHeight="14.4" x14ac:dyDescent="0.3"/>
  <cols>
    <col min="2" max="2" width="10.5546875" customWidth="1"/>
    <col min="3" max="3" width="9.5546875" style="39" bestFit="1" customWidth="1"/>
    <col min="4" max="4" width="4.5546875" style="1" customWidth="1"/>
    <col min="5" max="5" width="10.6640625" style="34" bestFit="1" customWidth="1"/>
    <col min="6" max="6" width="12.33203125" style="1" customWidth="1"/>
    <col min="7" max="9" width="9.109375" style="1"/>
    <col min="10" max="10" width="9.109375" style="3"/>
    <col min="11" max="11" width="13.109375" style="1" customWidth="1"/>
    <col min="12" max="12" width="15.88671875" style="1" customWidth="1"/>
    <col min="13" max="13" width="9.5546875" style="13" bestFit="1" customWidth="1"/>
    <col min="14" max="14" width="9.109375" style="4"/>
    <col min="15" max="15" width="26.6640625" customWidth="1"/>
  </cols>
  <sheetData>
    <row r="1" spans="1:15" s="2" customFormat="1" x14ac:dyDescent="0.3">
      <c r="A1" s="20" t="s">
        <v>37</v>
      </c>
      <c r="B1" s="30" t="s">
        <v>0</v>
      </c>
      <c r="C1" s="37" t="s">
        <v>41</v>
      </c>
      <c r="D1" s="36"/>
      <c r="E1" s="32" t="s">
        <v>1</v>
      </c>
      <c r="F1" s="10" t="s">
        <v>3</v>
      </c>
      <c r="G1" s="22" t="s">
        <v>1</v>
      </c>
      <c r="H1" s="23"/>
      <c r="I1" s="23"/>
      <c r="J1" s="24"/>
      <c r="K1" s="10" t="s">
        <v>2</v>
      </c>
      <c r="L1" s="10" t="s">
        <v>15</v>
      </c>
      <c r="M1" s="22" t="s">
        <v>6</v>
      </c>
      <c r="N1" s="24"/>
    </row>
    <row r="2" spans="1:15" s="2" customFormat="1" x14ac:dyDescent="0.3">
      <c r="A2" s="21" t="s">
        <v>38</v>
      </c>
      <c r="B2" s="31"/>
      <c r="C2" s="38" t="s">
        <v>13</v>
      </c>
      <c r="D2" s="11" t="s">
        <v>7</v>
      </c>
      <c r="E2" s="33" t="s">
        <v>13</v>
      </c>
      <c r="F2" s="11" t="s">
        <v>4</v>
      </c>
      <c r="G2" s="6">
        <v>1</v>
      </c>
      <c r="H2" s="8">
        <v>2</v>
      </c>
      <c r="I2" s="8">
        <v>3</v>
      </c>
      <c r="J2" s="9" t="s">
        <v>8</v>
      </c>
      <c r="K2" s="11" t="s">
        <v>11</v>
      </c>
      <c r="L2" s="11" t="s">
        <v>5</v>
      </c>
      <c r="M2" s="12" t="s">
        <v>7</v>
      </c>
      <c r="N2" s="7" t="s">
        <v>12</v>
      </c>
    </row>
    <row r="3" spans="1:15" x14ac:dyDescent="0.3">
      <c r="A3">
        <v>1</v>
      </c>
      <c r="B3" s="14" t="s">
        <v>43</v>
      </c>
      <c r="C3" s="39">
        <v>41844</v>
      </c>
      <c r="D3" s="1">
        <v>5</v>
      </c>
      <c r="E3" s="34">
        <v>41908</v>
      </c>
      <c r="F3" s="1">
        <v>50</v>
      </c>
      <c r="G3" s="1">
        <v>40</v>
      </c>
      <c r="H3" s="1">
        <v>52</v>
      </c>
      <c r="I3" s="1">
        <v>53</v>
      </c>
      <c r="J3" s="3">
        <f>AVERAGE(G3:I3)</f>
        <v>48.333333333333336</v>
      </c>
      <c r="K3" s="1">
        <v>50</v>
      </c>
      <c r="L3" s="1" t="s">
        <v>10</v>
      </c>
      <c r="M3" s="13">
        <f>((J3/K3)*1000*F3)</f>
        <v>48333.333333333328</v>
      </c>
      <c r="N3" s="5">
        <f>M3</f>
        <v>48333.333333333328</v>
      </c>
    </row>
    <row r="4" spans="1:15" x14ac:dyDescent="0.3">
      <c r="A4">
        <v>2</v>
      </c>
      <c r="B4" t="s">
        <v>39</v>
      </c>
      <c r="C4" s="39">
        <v>41845</v>
      </c>
      <c r="D4" s="1">
        <v>2</v>
      </c>
      <c r="E4" s="34">
        <v>41908</v>
      </c>
      <c r="F4" s="1">
        <v>45</v>
      </c>
      <c r="G4" s="1">
        <v>46</v>
      </c>
      <c r="H4" s="1">
        <v>45</v>
      </c>
      <c r="I4" s="1">
        <v>45</v>
      </c>
      <c r="J4" s="3">
        <f>AVERAGE(G4:I4)</f>
        <v>45.333333333333336</v>
      </c>
      <c r="K4" s="1">
        <v>50</v>
      </c>
      <c r="L4" s="1" t="s">
        <v>9</v>
      </c>
      <c r="M4" s="13">
        <f>((J4/K4)*1000*F4)</f>
        <v>40800</v>
      </c>
      <c r="N4" s="5">
        <f>M4</f>
        <v>40800</v>
      </c>
    </row>
    <row r="5" spans="1:15" x14ac:dyDescent="0.3">
      <c r="A5">
        <v>3</v>
      </c>
      <c r="B5" s="14" t="s">
        <v>43</v>
      </c>
      <c r="C5" s="39">
        <v>41844</v>
      </c>
      <c r="D5" s="1">
        <v>1</v>
      </c>
      <c r="E5" s="34">
        <v>41908</v>
      </c>
      <c r="F5" s="1">
        <v>45</v>
      </c>
      <c r="G5" s="1">
        <v>5</v>
      </c>
      <c r="H5" s="1">
        <v>3</v>
      </c>
      <c r="I5" s="1">
        <v>5</v>
      </c>
      <c r="J5" s="3">
        <f>AVERAGE(G5:I5)</f>
        <v>4.333333333333333</v>
      </c>
      <c r="K5" s="1">
        <v>100</v>
      </c>
      <c r="L5" s="1" t="s">
        <v>10</v>
      </c>
      <c r="M5" s="13">
        <f>((J5/K5)*1000*F5)</f>
        <v>1949.9999999999998</v>
      </c>
      <c r="N5" s="5">
        <f>M5</f>
        <v>1949.9999999999998</v>
      </c>
    </row>
    <row r="6" spans="1:15" x14ac:dyDescent="0.3">
      <c r="A6" s="25">
        <v>4</v>
      </c>
      <c r="B6" s="14" t="s">
        <v>43</v>
      </c>
      <c r="C6" s="40">
        <v>41844</v>
      </c>
      <c r="D6" s="26">
        <v>7</v>
      </c>
      <c r="E6" s="43">
        <v>41908</v>
      </c>
      <c r="F6" s="26">
        <v>50</v>
      </c>
      <c r="G6" s="26">
        <v>9</v>
      </c>
      <c r="H6" s="26">
        <v>29</v>
      </c>
      <c r="I6" s="26">
        <v>16</v>
      </c>
      <c r="J6" s="27">
        <f>AVERAGE(G6:I6)</f>
        <v>18</v>
      </c>
      <c r="K6" s="26">
        <v>100</v>
      </c>
      <c r="L6" s="26" t="s">
        <v>10</v>
      </c>
      <c r="M6" s="28">
        <f>((J6/K6)*1000*F6)</f>
        <v>9000</v>
      </c>
      <c r="N6" s="44">
        <f>M6</f>
        <v>9000</v>
      </c>
      <c r="O6" s="25"/>
    </row>
    <row r="7" spans="1:15" x14ac:dyDescent="0.3">
      <c r="A7" s="25">
        <v>5</v>
      </c>
      <c r="B7" s="25" t="s">
        <v>39</v>
      </c>
      <c r="C7" s="40">
        <v>41845</v>
      </c>
      <c r="D7" s="26">
        <v>4</v>
      </c>
      <c r="E7" s="43">
        <v>41908</v>
      </c>
      <c r="F7" s="26">
        <v>45</v>
      </c>
      <c r="G7" s="26">
        <v>18</v>
      </c>
      <c r="H7" s="26">
        <v>16</v>
      </c>
      <c r="I7" s="26">
        <v>19</v>
      </c>
      <c r="J7" s="27">
        <f>AVERAGE(G7:I7)</f>
        <v>17.666666666666668</v>
      </c>
      <c r="K7" s="26">
        <v>50</v>
      </c>
      <c r="L7" s="26" t="s">
        <v>10</v>
      </c>
      <c r="M7" s="28">
        <f>((J7/K7)*1000*F7)</f>
        <v>15900</v>
      </c>
      <c r="N7" s="44">
        <f>M7</f>
        <v>15900</v>
      </c>
      <c r="O7" s="25"/>
    </row>
    <row r="8" spans="1:15" x14ac:dyDescent="0.3">
      <c r="A8" s="25">
        <v>6</v>
      </c>
      <c r="B8" s="14" t="s">
        <v>50</v>
      </c>
      <c r="C8" s="40">
        <v>41849</v>
      </c>
      <c r="D8" s="26">
        <v>3</v>
      </c>
      <c r="E8" s="43">
        <v>41921</v>
      </c>
      <c r="F8" s="26">
        <v>45</v>
      </c>
      <c r="G8" s="26">
        <v>42</v>
      </c>
      <c r="H8" s="26">
        <v>42</v>
      </c>
      <c r="I8" s="26">
        <v>47</v>
      </c>
      <c r="J8" s="27">
        <f>AVERAGE(G8:I8)</f>
        <v>43.666666666666664</v>
      </c>
      <c r="K8" s="26">
        <v>200</v>
      </c>
      <c r="L8" s="26" t="s">
        <v>10</v>
      </c>
      <c r="M8" s="28">
        <f>((J8/K8)*1000*F8)</f>
        <v>9825</v>
      </c>
      <c r="N8" s="29">
        <f>M8</f>
        <v>9825</v>
      </c>
      <c r="O8" s="25"/>
    </row>
    <row r="9" spans="1:15" x14ac:dyDescent="0.3">
      <c r="A9" s="25">
        <v>7</v>
      </c>
      <c r="B9" s="14" t="s">
        <v>50</v>
      </c>
      <c r="C9" s="40">
        <v>41844</v>
      </c>
      <c r="D9" s="26">
        <v>2</v>
      </c>
      <c r="E9" s="43">
        <v>41921</v>
      </c>
      <c r="F9" s="26">
        <v>50</v>
      </c>
      <c r="G9" s="26">
        <v>112</v>
      </c>
      <c r="H9" s="26">
        <v>129</v>
      </c>
      <c r="I9" s="26">
        <v>132</v>
      </c>
      <c r="J9" s="27">
        <f>AVERAGE(G9:I9)</f>
        <v>124.33333333333333</v>
      </c>
      <c r="K9" s="26">
        <v>50</v>
      </c>
      <c r="L9" s="26" t="s">
        <v>10</v>
      </c>
      <c r="M9" s="28">
        <f>((J9/K9)*1000*F9)</f>
        <v>124333.33333333333</v>
      </c>
      <c r="N9" s="29">
        <f>M9</f>
        <v>124333.33333333333</v>
      </c>
      <c r="O9" s="25" t="s">
        <v>16</v>
      </c>
    </row>
    <row r="10" spans="1:15" x14ac:dyDescent="0.3">
      <c r="A10" s="25">
        <v>8</v>
      </c>
      <c r="B10" s="25" t="s">
        <v>39</v>
      </c>
      <c r="C10" s="40">
        <v>41845</v>
      </c>
      <c r="D10" s="26">
        <v>5</v>
      </c>
      <c r="E10" s="43">
        <v>41921</v>
      </c>
      <c r="F10" s="26">
        <v>50</v>
      </c>
      <c r="G10" s="26">
        <v>100</v>
      </c>
      <c r="H10" s="26">
        <v>88</v>
      </c>
      <c r="I10" s="26">
        <v>107</v>
      </c>
      <c r="J10" s="27">
        <f>AVERAGE(G10:I10)</f>
        <v>98.333333333333329</v>
      </c>
      <c r="K10" s="26">
        <v>50</v>
      </c>
      <c r="L10" s="26" t="s">
        <v>10</v>
      </c>
      <c r="M10" s="28">
        <f>((J10/K10)*1000*F10)</f>
        <v>98333.333333333328</v>
      </c>
      <c r="N10" s="29">
        <f>M10</f>
        <v>98333.333333333328</v>
      </c>
      <c r="O10" s="25"/>
    </row>
    <row r="11" spans="1:15" x14ac:dyDescent="0.3">
      <c r="A11" s="25">
        <v>9</v>
      </c>
      <c r="B11" s="25" t="s">
        <v>40</v>
      </c>
      <c r="C11" s="40">
        <v>41845</v>
      </c>
      <c r="D11" s="26">
        <v>1</v>
      </c>
      <c r="E11" s="43">
        <v>41921</v>
      </c>
      <c r="F11" s="26">
        <v>45</v>
      </c>
      <c r="G11" s="26">
        <v>116</v>
      </c>
      <c r="H11" s="26">
        <v>149</v>
      </c>
      <c r="I11" s="26">
        <v>152</v>
      </c>
      <c r="J11" s="27">
        <f>AVERAGE(G11:I11)</f>
        <v>139</v>
      </c>
      <c r="K11" s="26">
        <v>50</v>
      </c>
      <c r="L11" s="26" t="s">
        <v>9</v>
      </c>
      <c r="M11" s="28">
        <f>((J11/K11)*1000*F11)</f>
        <v>125100</v>
      </c>
      <c r="N11" s="29">
        <f>M11</f>
        <v>125100</v>
      </c>
      <c r="O11" s="25"/>
    </row>
    <row r="12" spans="1:15" x14ac:dyDescent="0.3">
      <c r="A12" s="25">
        <v>10</v>
      </c>
      <c r="B12" s="14" t="s">
        <v>43</v>
      </c>
      <c r="C12" s="40">
        <v>41844</v>
      </c>
      <c r="D12" s="26">
        <v>4</v>
      </c>
      <c r="E12" s="43">
        <v>41921</v>
      </c>
      <c r="F12" s="26">
        <v>45</v>
      </c>
      <c r="G12" s="26">
        <v>51</v>
      </c>
      <c r="H12" s="26">
        <v>43</v>
      </c>
      <c r="I12" s="26">
        <v>38</v>
      </c>
      <c r="J12" s="27">
        <f>AVERAGE(G12:I12)</f>
        <v>44</v>
      </c>
      <c r="K12" s="26">
        <v>50</v>
      </c>
      <c r="L12" s="26" t="s">
        <v>10</v>
      </c>
      <c r="M12" s="28">
        <f>((J12/K12)*1000*F12)</f>
        <v>39600</v>
      </c>
      <c r="N12" s="29">
        <f>M12</f>
        <v>39600</v>
      </c>
      <c r="O12" s="25"/>
    </row>
    <row r="13" spans="1:15" x14ac:dyDescent="0.3">
      <c r="A13" s="25">
        <v>11</v>
      </c>
      <c r="B13" s="14" t="s">
        <v>50</v>
      </c>
      <c r="C13" s="40">
        <v>41844</v>
      </c>
      <c r="D13" s="26">
        <v>1</v>
      </c>
      <c r="E13" s="43">
        <v>41921</v>
      </c>
      <c r="F13" s="26">
        <v>45</v>
      </c>
      <c r="G13" s="26">
        <v>52</v>
      </c>
      <c r="H13" s="26">
        <v>53</v>
      </c>
      <c r="I13" s="26">
        <v>39</v>
      </c>
      <c r="J13" s="27">
        <f>AVERAGE(G13:I13)</f>
        <v>48</v>
      </c>
      <c r="K13" s="26">
        <v>50</v>
      </c>
      <c r="L13" s="26" t="s">
        <v>10</v>
      </c>
      <c r="M13" s="28">
        <f>((J13/K13)*1000*F13)</f>
        <v>43200</v>
      </c>
      <c r="N13" s="29">
        <f>M13</f>
        <v>43200</v>
      </c>
      <c r="O13" s="25"/>
    </row>
    <row r="14" spans="1:15" x14ac:dyDescent="0.3">
      <c r="A14" s="25">
        <v>12</v>
      </c>
      <c r="B14" s="14" t="s">
        <v>46</v>
      </c>
      <c r="C14" s="40">
        <v>41840</v>
      </c>
      <c r="D14" s="26">
        <v>1</v>
      </c>
      <c r="E14" s="43">
        <v>41921</v>
      </c>
      <c r="F14" s="26">
        <v>5</v>
      </c>
      <c r="G14" s="26">
        <v>289</v>
      </c>
      <c r="H14" s="26">
        <v>220</v>
      </c>
      <c r="I14" s="26">
        <v>309</v>
      </c>
      <c r="J14" s="27">
        <f>AVERAGE(G14:I14)</f>
        <v>272.66666666666669</v>
      </c>
      <c r="K14" s="26">
        <v>50</v>
      </c>
      <c r="L14" s="26" t="s">
        <v>10</v>
      </c>
      <c r="M14" s="28">
        <f>((J14/K14)*1000*F14)</f>
        <v>27266.666666666672</v>
      </c>
      <c r="N14" s="29">
        <f>M14</f>
        <v>27266.666666666672</v>
      </c>
      <c r="O14" s="25"/>
    </row>
    <row r="15" spans="1:15" x14ac:dyDescent="0.3">
      <c r="A15" s="25">
        <v>13</v>
      </c>
      <c r="B15" s="14" t="s">
        <v>43</v>
      </c>
      <c r="C15" s="40">
        <v>41844</v>
      </c>
      <c r="D15" s="26">
        <v>6</v>
      </c>
      <c r="E15" s="43">
        <v>41921</v>
      </c>
      <c r="F15" s="26">
        <v>50</v>
      </c>
      <c r="G15" s="26">
        <v>87</v>
      </c>
      <c r="H15" s="26">
        <v>98</v>
      </c>
      <c r="I15" s="26">
        <v>97</v>
      </c>
      <c r="J15" s="27">
        <f>AVERAGE(G15:I15)</f>
        <v>94</v>
      </c>
      <c r="K15" s="26">
        <v>100</v>
      </c>
      <c r="L15" s="26" t="s">
        <v>10</v>
      </c>
      <c r="M15" s="28">
        <f>((J15/K15)*1000*F15)</f>
        <v>47000</v>
      </c>
      <c r="N15" s="29">
        <f>M15</f>
        <v>47000</v>
      </c>
      <c r="O15" s="25"/>
    </row>
    <row r="16" spans="1:15" x14ac:dyDescent="0.3">
      <c r="A16" s="25">
        <v>14</v>
      </c>
      <c r="B16" s="14" t="s">
        <v>43</v>
      </c>
      <c r="C16" s="40">
        <v>41844</v>
      </c>
      <c r="D16" s="26">
        <v>8</v>
      </c>
      <c r="E16" s="43">
        <v>41921</v>
      </c>
      <c r="F16" s="26">
        <v>50</v>
      </c>
      <c r="G16" s="26">
        <v>68</v>
      </c>
      <c r="H16" s="26">
        <v>39</v>
      </c>
      <c r="I16" s="26">
        <v>49</v>
      </c>
      <c r="J16" s="27">
        <f>AVERAGE(G16:I16)</f>
        <v>52</v>
      </c>
      <c r="K16" s="26">
        <v>200</v>
      </c>
      <c r="L16" s="26" t="s">
        <v>10</v>
      </c>
      <c r="M16" s="28">
        <f>((J16/K16)*1000*F16)</f>
        <v>13000</v>
      </c>
      <c r="N16" s="29">
        <f>M16</f>
        <v>13000</v>
      </c>
      <c r="O16" s="25"/>
    </row>
    <row r="17" spans="1:16" x14ac:dyDescent="0.3">
      <c r="A17" s="25">
        <v>15</v>
      </c>
      <c r="B17" s="25" t="s">
        <v>14</v>
      </c>
      <c r="C17" s="40">
        <v>41843</v>
      </c>
      <c r="D17" s="26">
        <v>2</v>
      </c>
      <c r="E17" s="43">
        <v>41921</v>
      </c>
      <c r="F17" s="26">
        <v>50</v>
      </c>
      <c r="G17" s="26">
        <v>48</v>
      </c>
      <c r="H17" s="26">
        <v>51</v>
      </c>
      <c r="I17" s="26">
        <v>45</v>
      </c>
      <c r="J17" s="27">
        <f>AVERAGE(G17:I17)</f>
        <v>48</v>
      </c>
      <c r="K17" s="26">
        <v>50</v>
      </c>
      <c r="L17" s="26" t="s">
        <v>10</v>
      </c>
      <c r="M17" s="28">
        <f>((J17/K17)*1000*F17)</f>
        <v>48000</v>
      </c>
      <c r="N17" s="29">
        <f>M17</f>
        <v>48000</v>
      </c>
      <c r="O17" s="25"/>
    </row>
    <row r="18" spans="1:16" x14ac:dyDescent="0.3">
      <c r="A18" s="25">
        <v>16</v>
      </c>
      <c r="B18" s="14" t="s">
        <v>47</v>
      </c>
      <c r="C18" s="40">
        <v>41844</v>
      </c>
      <c r="D18" s="26">
        <v>3</v>
      </c>
      <c r="E18" s="43">
        <v>41921</v>
      </c>
      <c r="F18" s="26">
        <v>45</v>
      </c>
      <c r="G18" s="26">
        <v>120</v>
      </c>
      <c r="H18" s="26">
        <v>101</v>
      </c>
      <c r="I18" s="26">
        <v>113</v>
      </c>
      <c r="J18" s="27">
        <f>AVERAGE(G18:I18)</f>
        <v>111.33333333333333</v>
      </c>
      <c r="K18" s="26">
        <v>50</v>
      </c>
      <c r="L18" s="26" t="s">
        <v>10</v>
      </c>
      <c r="M18" s="28">
        <f>((J18/K18)*1000*F18)</f>
        <v>100200</v>
      </c>
      <c r="N18" s="29">
        <f>M18</f>
        <v>100200</v>
      </c>
      <c r="O18" s="25"/>
    </row>
    <row r="19" spans="1:16" x14ac:dyDescent="0.3">
      <c r="A19" s="25">
        <v>17</v>
      </c>
      <c r="B19" s="25" t="s">
        <v>39</v>
      </c>
      <c r="C19" s="40">
        <v>41845</v>
      </c>
      <c r="D19" s="26">
        <v>3</v>
      </c>
      <c r="E19" s="43">
        <v>41921</v>
      </c>
      <c r="F19" s="26">
        <v>45</v>
      </c>
      <c r="G19" s="26">
        <v>78</v>
      </c>
      <c r="H19" s="26">
        <v>79</v>
      </c>
      <c r="I19" s="26">
        <v>85</v>
      </c>
      <c r="J19" s="27">
        <f>AVERAGE(G19:I19)</f>
        <v>80.666666666666671</v>
      </c>
      <c r="K19" s="26">
        <v>100</v>
      </c>
      <c r="L19" s="26" t="s">
        <v>9</v>
      </c>
      <c r="M19" s="28">
        <f>((J19/K19)*1000*F19)</f>
        <v>36300</v>
      </c>
      <c r="N19" s="29">
        <f>M19</f>
        <v>36300</v>
      </c>
      <c r="O19" s="25" t="s">
        <v>31</v>
      </c>
    </row>
    <row r="20" spans="1:16" x14ac:dyDescent="0.3">
      <c r="A20" s="25">
        <v>18</v>
      </c>
      <c r="B20" s="14" t="s">
        <v>47</v>
      </c>
      <c r="C20" s="40">
        <v>41844</v>
      </c>
      <c r="D20" s="26">
        <v>1</v>
      </c>
      <c r="E20" s="43">
        <v>41921</v>
      </c>
      <c r="F20" s="26">
        <v>45</v>
      </c>
      <c r="G20" s="26">
        <v>43</v>
      </c>
      <c r="H20" s="26">
        <v>38</v>
      </c>
      <c r="I20" s="26">
        <v>64</v>
      </c>
      <c r="J20" s="27">
        <f>AVERAGE(G20:I20)</f>
        <v>48.333333333333336</v>
      </c>
      <c r="K20" s="26">
        <v>50</v>
      </c>
      <c r="L20" s="26" t="s">
        <v>10</v>
      </c>
      <c r="M20" s="28">
        <f>((J20/K20)*1000*F20)</f>
        <v>43500</v>
      </c>
      <c r="N20" s="29">
        <f>M20</f>
        <v>43500</v>
      </c>
      <c r="O20" s="25"/>
      <c r="P20" t="s">
        <v>31</v>
      </c>
    </row>
    <row r="21" spans="1:16" x14ac:dyDescent="0.3">
      <c r="A21" s="25">
        <v>19</v>
      </c>
      <c r="B21" s="25" t="s">
        <v>39</v>
      </c>
      <c r="C21" s="40">
        <v>41845</v>
      </c>
      <c r="D21" s="26">
        <v>6</v>
      </c>
      <c r="E21" s="43">
        <v>41921</v>
      </c>
      <c r="F21" s="26">
        <v>45</v>
      </c>
      <c r="G21" s="26">
        <v>64</v>
      </c>
      <c r="H21" s="26">
        <v>79</v>
      </c>
      <c r="I21" s="26">
        <v>67</v>
      </c>
      <c r="J21" s="27">
        <f>AVERAGE(G21:I21)</f>
        <v>70</v>
      </c>
      <c r="K21" s="26">
        <v>100</v>
      </c>
      <c r="L21" s="26" t="s">
        <v>9</v>
      </c>
      <c r="M21" s="28">
        <f>((J21/K21)*1000*F21)</f>
        <v>31500</v>
      </c>
      <c r="N21" s="29">
        <f>M21</f>
        <v>31500</v>
      </c>
      <c r="O21" s="25"/>
    </row>
    <row r="22" spans="1:16" x14ac:dyDescent="0.3">
      <c r="A22" s="25">
        <v>20</v>
      </c>
      <c r="B22" s="25" t="s">
        <v>59</v>
      </c>
      <c r="C22" s="40">
        <v>41843</v>
      </c>
      <c r="D22" s="26">
        <v>1</v>
      </c>
      <c r="E22" s="43">
        <v>41921</v>
      </c>
      <c r="F22" s="26">
        <v>45</v>
      </c>
      <c r="G22" s="26">
        <v>144</v>
      </c>
      <c r="H22" s="26">
        <v>158</v>
      </c>
      <c r="I22" s="26">
        <v>152</v>
      </c>
      <c r="J22" s="27">
        <f>AVERAGE(G22:I22)</f>
        <v>151.33333333333334</v>
      </c>
      <c r="K22" s="26">
        <v>50</v>
      </c>
      <c r="L22" s="26" t="s">
        <v>10</v>
      </c>
      <c r="M22" s="28">
        <f>((J22/K22)*1000*F22)</f>
        <v>136200</v>
      </c>
      <c r="N22" s="29">
        <f>M22</f>
        <v>136200</v>
      </c>
      <c r="O22" s="25"/>
    </row>
    <row r="23" spans="1:16" x14ac:dyDescent="0.3">
      <c r="A23" s="25">
        <v>21</v>
      </c>
      <c r="B23" s="14" t="s">
        <v>62</v>
      </c>
      <c r="C23" s="40">
        <v>41843</v>
      </c>
      <c r="D23" s="26">
        <v>1</v>
      </c>
      <c r="E23" s="43">
        <v>41921</v>
      </c>
      <c r="F23" s="26">
        <v>15</v>
      </c>
      <c r="G23" s="26">
        <v>39</v>
      </c>
      <c r="H23" s="26">
        <v>43</v>
      </c>
      <c r="I23" s="26">
        <v>41</v>
      </c>
      <c r="J23" s="27">
        <f>AVERAGE(G23:I23)</f>
        <v>41</v>
      </c>
      <c r="K23" s="26">
        <v>50</v>
      </c>
      <c r="L23" s="26" t="s">
        <v>10</v>
      </c>
      <c r="M23" s="28">
        <f>((J23/K23)*1000*F23)</f>
        <v>12300</v>
      </c>
      <c r="N23" s="29">
        <f>M23</f>
        <v>12300</v>
      </c>
      <c r="O23" s="25"/>
    </row>
    <row r="24" spans="1:16" x14ac:dyDescent="0.3">
      <c r="A24" s="25">
        <v>22</v>
      </c>
      <c r="B24" s="25" t="s">
        <v>55</v>
      </c>
      <c r="C24" s="40">
        <v>41845</v>
      </c>
      <c r="D24" s="26">
        <v>1</v>
      </c>
      <c r="E24" s="43">
        <v>41921</v>
      </c>
      <c r="F24" s="26">
        <v>45</v>
      </c>
      <c r="G24" s="26">
        <v>29</v>
      </c>
      <c r="H24" s="26">
        <v>26</v>
      </c>
      <c r="I24" s="26">
        <v>27</v>
      </c>
      <c r="J24" s="27">
        <f>AVERAGE(G24:I24)</f>
        <v>27.333333333333332</v>
      </c>
      <c r="K24" s="26">
        <v>200</v>
      </c>
      <c r="L24" s="26" t="s">
        <v>10</v>
      </c>
      <c r="M24" s="28">
        <f>((J24/K24)*1000*F24)</f>
        <v>6150</v>
      </c>
      <c r="N24" s="29">
        <f>M24</f>
        <v>6150</v>
      </c>
      <c r="O24" s="25"/>
    </row>
    <row r="25" spans="1:16" x14ac:dyDescent="0.3">
      <c r="A25" s="25">
        <v>23</v>
      </c>
      <c r="B25" s="14" t="s">
        <v>43</v>
      </c>
      <c r="C25" s="40">
        <v>41844</v>
      </c>
      <c r="D25" s="26">
        <v>3</v>
      </c>
      <c r="E25" s="43">
        <v>41921</v>
      </c>
      <c r="F25" s="26">
        <v>47.5</v>
      </c>
      <c r="G25" s="26">
        <v>54</v>
      </c>
      <c r="H25" s="26">
        <v>51</v>
      </c>
      <c r="I25" s="26">
        <v>66</v>
      </c>
      <c r="J25" s="27">
        <f>AVERAGE(G25:I25)</f>
        <v>57</v>
      </c>
      <c r="K25" s="26">
        <v>50</v>
      </c>
      <c r="L25" s="26" t="s">
        <v>10</v>
      </c>
      <c r="M25" s="28">
        <f>((J25/K25)*1000*F25)</f>
        <v>54150</v>
      </c>
      <c r="N25" s="29">
        <f>M25</f>
        <v>54150</v>
      </c>
      <c r="O25" s="25"/>
    </row>
    <row r="26" spans="1:16" x14ac:dyDescent="0.3">
      <c r="A26" s="25">
        <v>24</v>
      </c>
      <c r="B26" s="14" t="s">
        <v>43</v>
      </c>
      <c r="C26" s="40">
        <v>41844</v>
      </c>
      <c r="D26" s="26">
        <v>2</v>
      </c>
      <c r="E26" s="43">
        <v>41921</v>
      </c>
      <c r="F26" s="26">
        <v>15</v>
      </c>
      <c r="G26" s="26">
        <v>72</v>
      </c>
      <c r="H26" s="26">
        <v>61</v>
      </c>
      <c r="I26" s="26">
        <v>66</v>
      </c>
      <c r="J26" s="27">
        <f>AVERAGE(G26:I26)</f>
        <v>66.333333333333329</v>
      </c>
      <c r="K26" s="26">
        <v>100</v>
      </c>
      <c r="L26" s="26" t="s">
        <v>10</v>
      </c>
      <c r="M26" s="28">
        <f>((J26/K26)*1000*F26)</f>
        <v>9950</v>
      </c>
      <c r="N26" s="29">
        <f>M26</f>
        <v>9950</v>
      </c>
      <c r="O26" s="25"/>
    </row>
    <row r="27" spans="1:16" x14ac:dyDescent="0.3">
      <c r="A27" s="25">
        <v>25</v>
      </c>
      <c r="B27" s="14" t="s">
        <v>55</v>
      </c>
      <c r="C27" s="40">
        <v>41845</v>
      </c>
      <c r="D27" s="26">
        <v>2</v>
      </c>
      <c r="E27" s="45">
        <v>41921</v>
      </c>
      <c r="F27" s="46">
        <v>10</v>
      </c>
      <c r="G27" s="46">
        <v>124</v>
      </c>
      <c r="H27" s="46">
        <v>131</v>
      </c>
      <c r="I27" s="46">
        <v>120</v>
      </c>
      <c r="J27" s="47">
        <f>AVERAGE(G27:I27)</f>
        <v>125</v>
      </c>
      <c r="K27" s="46">
        <v>50</v>
      </c>
      <c r="L27" s="46" t="s">
        <v>10</v>
      </c>
      <c r="M27" s="48">
        <f>((J27/K27)*1000*F27)</f>
        <v>25000</v>
      </c>
      <c r="N27" s="49">
        <f>M27</f>
        <v>25000</v>
      </c>
      <c r="O27" s="25"/>
    </row>
    <row r="28" spans="1:16" x14ac:dyDescent="0.3">
      <c r="A28" s="25">
        <v>26</v>
      </c>
      <c r="B28" s="14" t="s">
        <v>47</v>
      </c>
      <c r="C28" s="41">
        <v>41830</v>
      </c>
      <c r="D28" s="26">
        <v>1</v>
      </c>
      <c r="E28" s="43">
        <v>41922</v>
      </c>
      <c r="F28" s="26">
        <v>10</v>
      </c>
      <c r="G28" s="26">
        <v>185</v>
      </c>
      <c r="H28" s="26">
        <v>204</v>
      </c>
      <c r="I28" s="26">
        <v>179</v>
      </c>
      <c r="J28" s="27">
        <f>AVERAGE(G28:I28)</f>
        <v>189.33333333333334</v>
      </c>
      <c r="K28" s="26">
        <v>50</v>
      </c>
      <c r="L28" s="26" t="s">
        <v>10</v>
      </c>
      <c r="M28" s="28">
        <f>((J28/K28)*1000*F28)</f>
        <v>37866.666666666672</v>
      </c>
      <c r="N28" s="29">
        <f>M28</f>
        <v>37866.666666666672</v>
      </c>
      <c r="O28" s="25" t="s">
        <v>17</v>
      </c>
    </row>
    <row r="29" spans="1:16" x14ac:dyDescent="0.3">
      <c r="A29" s="25">
        <v>27</v>
      </c>
      <c r="B29" s="14" t="s">
        <v>43</v>
      </c>
      <c r="C29" s="41">
        <v>41830</v>
      </c>
      <c r="D29" s="26">
        <v>4</v>
      </c>
      <c r="E29" s="43">
        <v>41922</v>
      </c>
      <c r="F29" s="26">
        <v>12.5</v>
      </c>
      <c r="G29" s="26">
        <v>48</v>
      </c>
      <c r="H29" s="26">
        <v>42</v>
      </c>
      <c r="I29" s="26">
        <v>39</v>
      </c>
      <c r="J29" s="27">
        <f>AVERAGE(G29:I29)</f>
        <v>43</v>
      </c>
      <c r="K29" s="26">
        <v>50</v>
      </c>
      <c r="L29" s="26" t="s">
        <v>10</v>
      </c>
      <c r="M29" s="28">
        <f>((J29/K29)*1000*F29)</f>
        <v>10750</v>
      </c>
      <c r="N29" s="29">
        <f>M29</f>
        <v>10750</v>
      </c>
      <c r="O29" s="25"/>
    </row>
    <row r="30" spans="1:16" x14ac:dyDescent="0.3">
      <c r="A30" s="25">
        <v>28</v>
      </c>
      <c r="B30" s="14" t="s">
        <v>47</v>
      </c>
      <c r="C30" s="41">
        <v>41830</v>
      </c>
      <c r="D30" s="26">
        <v>6</v>
      </c>
      <c r="E30" s="43">
        <v>41922</v>
      </c>
      <c r="F30" s="26">
        <v>5</v>
      </c>
      <c r="G30" s="26">
        <v>198</v>
      </c>
      <c r="H30" s="26">
        <v>160</v>
      </c>
      <c r="I30" s="26">
        <v>173</v>
      </c>
      <c r="J30" s="27">
        <f>AVERAGE(G30:I30)</f>
        <v>177</v>
      </c>
      <c r="K30" s="26">
        <v>50</v>
      </c>
      <c r="L30" s="26" t="s">
        <v>10</v>
      </c>
      <c r="M30" s="28">
        <f>((J30/K30)*1000*F30)</f>
        <v>17700</v>
      </c>
      <c r="N30" s="29">
        <f>M30</f>
        <v>17700</v>
      </c>
      <c r="O30" s="25"/>
    </row>
    <row r="31" spans="1:16" x14ac:dyDescent="0.3">
      <c r="A31" s="25">
        <v>29</v>
      </c>
      <c r="B31" s="14" t="s">
        <v>61</v>
      </c>
      <c r="C31" s="41">
        <v>41829</v>
      </c>
      <c r="D31" s="26">
        <v>1</v>
      </c>
      <c r="E31" s="43">
        <v>41922</v>
      </c>
      <c r="F31" s="26">
        <v>5</v>
      </c>
      <c r="G31" s="26">
        <v>114</v>
      </c>
      <c r="H31" s="26">
        <v>101</v>
      </c>
      <c r="I31" s="26">
        <v>127</v>
      </c>
      <c r="J31" s="27">
        <f>AVERAGE(G31:I31)</f>
        <v>114</v>
      </c>
      <c r="K31" s="26">
        <v>50</v>
      </c>
      <c r="L31" s="26" t="s">
        <v>10</v>
      </c>
      <c r="M31" s="28">
        <f>((J31/K31)*1000*F31)</f>
        <v>11400</v>
      </c>
      <c r="N31" s="29">
        <f>M31</f>
        <v>11400</v>
      </c>
      <c r="O31" s="25"/>
    </row>
    <row r="32" spans="1:16" x14ac:dyDescent="0.3">
      <c r="A32" s="25">
        <v>30</v>
      </c>
      <c r="B32" s="14" t="s">
        <v>43</v>
      </c>
      <c r="C32" s="41">
        <v>41830</v>
      </c>
      <c r="D32" s="26">
        <v>9</v>
      </c>
      <c r="E32" s="43">
        <v>41922</v>
      </c>
      <c r="F32" s="26">
        <v>15</v>
      </c>
      <c r="G32" s="26">
        <v>143</v>
      </c>
      <c r="H32" s="26">
        <v>123</v>
      </c>
      <c r="I32" s="26">
        <v>115</v>
      </c>
      <c r="J32" s="27">
        <f>AVERAGE(G32:I32)</f>
        <v>127</v>
      </c>
      <c r="K32" s="26">
        <v>50</v>
      </c>
      <c r="L32" s="26" t="s">
        <v>10</v>
      </c>
      <c r="M32" s="28">
        <f>((J32/K32)*1000*F32)</f>
        <v>38100</v>
      </c>
      <c r="N32" s="29">
        <f>M32</f>
        <v>38100</v>
      </c>
      <c r="O32" s="25"/>
    </row>
    <row r="33" spans="1:15" x14ac:dyDescent="0.3">
      <c r="A33" s="25">
        <v>31</v>
      </c>
      <c r="B33" s="14" t="s">
        <v>50</v>
      </c>
      <c r="C33" s="41">
        <v>41830</v>
      </c>
      <c r="D33" s="26">
        <v>5</v>
      </c>
      <c r="E33" s="43">
        <v>41922</v>
      </c>
      <c r="F33" s="26">
        <v>10</v>
      </c>
      <c r="G33" s="26">
        <v>79</v>
      </c>
      <c r="H33" s="26">
        <v>77</v>
      </c>
      <c r="I33" s="26">
        <v>65</v>
      </c>
      <c r="J33" s="27">
        <f>AVERAGE(G33:I33)</f>
        <v>73.666666666666671</v>
      </c>
      <c r="K33" s="26">
        <v>50</v>
      </c>
      <c r="L33" s="26" t="s">
        <v>10</v>
      </c>
      <c r="M33" s="28">
        <f>((J33/K33)*1000*F33)</f>
        <v>14733.333333333336</v>
      </c>
      <c r="N33" s="29">
        <f>M33</f>
        <v>14733.333333333336</v>
      </c>
      <c r="O33" s="25"/>
    </row>
    <row r="34" spans="1:15" x14ac:dyDescent="0.3">
      <c r="A34" s="25">
        <v>32</v>
      </c>
      <c r="B34" s="14" t="s">
        <v>54</v>
      </c>
      <c r="C34" s="41">
        <v>41824</v>
      </c>
      <c r="D34" s="26">
        <v>1</v>
      </c>
      <c r="E34" s="43">
        <v>41922</v>
      </c>
      <c r="F34" s="26">
        <v>15</v>
      </c>
      <c r="G34" s="27">
        <v>72</v>
      </c>
      <c r="H34" s="26">
        <v>70</v>
      </c>
      <c r="I34" s="26">
        <v>69</v>
      </c>
      <c r="J34" s="27">
        <f>AVERAGE(G34:I34)</f>
        <v>70.333333333333329</v>
      </c>
      <c r="K34" s="26">
        <v>50</v>
      </c>
      <c r="L34" s="26" t="s">
        <v>10</v>
      </c>
      <c r="M34" s="28">
        <f>((J34/K34)*1000*F34)</f>
        <v>21099.999999999996</v>
      </c>
      <c r="N34" s="29">
        <f>M34</f>
        <v>21099.999999999996</v>
      </c>
      <c r="O34" s="25"/>
    </row>
    <row r="35" spans="1:15" x14ac:dyDescent="0.3">
      <c r="A35" s="25">
        <v>33</v>
      </c>
      <c r="B35" s="14" t="s">
        <v>50</v>
      </c>
      <c r="C35" s="41">
        <v>41830</v>
      </c>
      <c r="D35" s="26">
        <v>7</v>
      </c>
      <c r="E35" s="43">
        <v>41922</v>
      </c>
      <c r="F35" s="26">
        <v>25</v>
      </c>
      <c r="G35" s="26">
        <v>114</v>
      </c>
      <c r="H35" s="26">
        <v>167</v>
      </c>
      <c r="I35" s="26">
        <v>144</v>
      </c>
      <c r="J35" s="27">
        <f>AVERAGE(G35:I35)</f>
        <v>141.66666666666666</v>
      </c>
      <c r="K35" s="26">
        <v>50</v>
      </c>
      <c r="L35" s="26" t="s">
        <v>10</v>
      </c>
      <c r="M35" s="28">
        <f>((J35/K35)*1000*F35)</f>
        <v>70833.333333333328</v>
      </c>
      <c r="N35" s="29">
        <f>M35</f>
        <v>70833.333333333328</v>
      </c>
      <c r="O35" s="25"/>
    </row>
    <row r="36" spans="1:15" x14ac:dyDescent="0.3">
      <c r="A36" s="25">
        <v>34</v>
      </c>
      <c r="B36" s="14" t="s">
        <v>64</v>
      </c>
      <c r="C36" s="41">
        <v>41824</v>
      </c>
      <c r="D36" s="26">
        <v>1</v>
      </c>
      <c r="E36" s="43">
        <v>41922</v>
      </c>
      <c r="F36" s="26">
        <v>12.5</v>
      </c>
      <c r="G36" s="26">
        <v>87</v>
      </c>
      <c r="H36" s="26">
        <v>72</v>
      </c>
      <c r="I36" s="26">
        <v>95</v>
      </c>
      <c r="J36" s="27">
        <f>AVERAGE(G36:I36)</f>
        <v>84.666666666666671</v>
      </c>
      <c r="K36" s="26">
        <v>50</v>
      </c>
      <c r="L36" s="26" t="s">
        <v>10</v>
      </c>
      <c r="M36" s="28">
        <f>((J36/K36)*1000*F36)</f>
        <v>21166.666666666664</v>
      </c>
      <c r="N36" s="29">
        <f>M36</f>
        <v>21166.666666666664</v>
      </c>
      <c r="O36" s="25"/>
    </row>
    <row r="37" spans="1:15" x14ac:dyDescent="0.3">
      <c r="A37" s="25">
        <v>35</v>
      </c>
      <c r="B37" s="14" t="s">
        <v>50</v>
      </c>
      <c r="C37" s="41">
        <v>41830</v>
      </c>
      <c r="D37" s="26">
        <v>1</v>
      </c>
      <c r="E37" s="43">
        <v>41922</v>
      </c>
      <c r="F37" s="26">
        <v>10</v>
      </c>
      <c r="G37" s="26">
        <v>263</v>
      </c>
      <c r="H37" s="26">
        <v>301</v>
      </c>
      <c r="I37" s="26">
        <v>280</v>
      </c>
      <c r="J37" s="27">
        <f>AVERAGE(G37:I37)</f>
        <v>281.33333333333331</v>
      </c>
      <c r="K37" s="26">
        <v>50</v>
      </c>
      <c r="L37" s="26" t="s">
        <v>10</v>
      </c>
      <c r="M37" s="28">
        <f>((J37/K37)*1000*F37)</f>
        <v>56266.666666666657</v>
      </c>
      <c r="N37" s="29">
        <f>M37</f>
        <v>56266.666666666657</v>
      </c>
      <c r="O37" s="25"/>
    </row>
    <row r="38" spans="1:15" x14ac:dyDescent="0.3">
      <c r="A38" s="25">
        <v>36</v>
      </c>
      <c r="B38" s="25" t="s">
        <v>53</v>
      </c>
      <c r="C38" s="41">
        <v>41824</v>
      </c>
      <c r="D38" s="26">
        <v>6</v>
      </c>
      <c r="E38" s="43">
        <v>41922</v>
      </c>
      <c r="F38" s="26">
        <v>40</v>
      </c>
      <c r="G38" s="26">
        <v>81</v>
      </c>
      <c r="H38" s="26">
        <v>74</v>
      </c>
      <c r="I38" s="26">
        <v>73</v>
      </c>
      <c r="J38" s="27">
        <f>AVERAGE(G38:I38)</f>
        <v>76</v>
      </c>
      <c r="K38" s="26">
        <v>50</v>
      </c>
      <c r="L38" s="26" t="s">
        <v>10</v>
      </c>
      <c r="M38" s="28">
        <f>((J38/K38)*1000*F38)</f>
        <v>60800</v>
      </c>
      <c r="N38" s="29">
        <f>M38</f>
        <v>60800</v>
      </c>
      <c r="O38" s="25"/>
    </row>
    <row r="39" spans="1:15" x14ac:dyDescent="0.3">
      <c r="A39" s="25">
        <v>37</v>
      </c>
      <c r="B39" s="25" t="s">
        <v>53</v>
      </c>
      <c r="C39" s="41">
        <v>41824</v>
      </c>
      <c r="D39" s="26">
        <v>5</v>
      </c>
      <c r="E39" s="43">
        <v>41922</v>
      </c>
      <c r="F39" s="26">
        <v>40</v>
      </c>
      <c r="G39" s="26">
        <v>61</v>
      </c>
      <c r="H39" s="26">
        <v>66</v>
      </c>
      <c r="I39" s="26">
        <v>83</v>
      </c>
      <c r="J39" s="27">
        <f>AVERAGE(G39:I39)</f>
        <v>70</v>
      </c>
      <c r="K39" s="26">
        <v>50</v>
      </c>
      <c r="L39" s="26" t="s">
        <v>9</v>
      </c>
      <c r="M39" s="28">
        <f>((J39/K39)*1000*F39)</f>
        <v>56000</v>
      </c>
      <c r="N39" s="29">
        <f>M39</f>
        <v>56000</v>
      </c>
      <c r="O39" s="25"/>
    </row>
    <row r="40" spans="1:15" x14ac:dyDescent="0.3">
      <c r="A40" s="25">
        <v>38</v>
      </c>
      <c r="B40" s="14" t="s">
        <v>43</v>
      </c>
      <c r="C40" s="41">
        <v>41830</v>
      </c>
      <c r="D40" s="26">
        <v>5</v>
      </c>
      <c r="E40" s="43">
        <v>41922</v>
      </c>
      <c r="F40" s="26">
        <v>7.5</v>
      </c>
      <c r="G40" s="26">
        <v>37</v>
      </c>
      <c r="H40" s="26">
        <v>48</v>
      </c>
      <c r="I40" s="26">
        <v>39</v>
      </c>
      <c r="J40" s="27">
        <f>AVERAGE(G40:I40)</f>
        <v>41.333333333333336</v>
      </c>
      <c r="K40" s="26">
        <v>20</v>
      </c>
      <c r="L40" s="26" t="s">
        <v>10</v>
      </c>
      <c r="M40" s="28">
        <f>((J40/K40)*1000*F40)</f>
        <v>15500.000000000002</v>
      </c>
      <c r="N40" s="29">
        <f>M40</f>
        <v>15500.000000000002</v>
      </c>
      <c r="O40" s="25"/>
    </row>
    <row r="41" spans="1:15" x14ac:dyDescent="0.3">
      <c r="A41" s="25">
        <v>39</v>
      </c>
      <c r="B41" s="25" t="s">
        <v>53</v>
      </c>
      <c r="C41" s="41">
        <v>41824</v>
      </c>
      <c r="D41" s="26">
        <v>3</v>
      </c>
      <c r="E41" s="43">
        <v>41922</v>
      </c>
      <c r="F41" s="26">
        <v>42.5</v>
      </c>
      <c r="G41" s="26">
        <v>67</v>
      </c>
      <c r="H41" s="26">
        <v>58</v>
      </c>
      <c r="I41" s="26">
        <v>61</v>
      </c>
      <c r="J41" s="27">
        <f>AVERAGE(G41:I41)</f>
        <v>62</v>
      </c>
      <c r="K41" s="26">
        <v>20</v>
      </c>
      <c r="L41" s="26" t="s">
        <v>10</v>
      </c>
      <c r="M41" s="28">
        <f>((J41/K41)*1000*F41)</f>
        <v>131750</v>
      </c>
      <c r="N41" s="29">
        <f>M41</f>
        <v>131750</v>
      </c>
      <c r="O41" s="25"/>
    </row>
    <row r="42" spans="1:15" x14ac:dyDescent="0.3">
      <c r="A42" s="25">
        <v>40</v>
      </c>
      <c r="B42" s="14" t="s">
        <v>47</v>
      </c>
      <c r="C42" s="41">
        <v>41830</v>
      </c>
      <c r="D42" s="26">
        <v>3</v>
      </c>
      <c r="E42" s="43">
        <v>41922</v>
      </c>
      <c r="F42" s="26">
        <v>17.5</v>
      </c>
      <c r="G42" s="26">
        <v>77</v>
      </c>
      <c r="H42" s="26">
        <v>88</v>
      </c>
      <c r="I42" s="26">
        <v>75</v>
      </c>
      <c r="J42" s="27">
        <f>AVERAGE(G42:I42)</f>
        <v>80</v>
      </c>
      <c r="K42" s="26">
        <v>20</v>
      </c>
      <c r="L42" s="26" t="s">
        <v>10</v>
      </c>
      <c r="M42" s="28">
        <f>((J42/K42)*1000*F42)</f>
        <v>70000</v>
      </c>
      <c r="N42" s="29">
        <f>M42</f>
        <v>70000</v>
      </c>
      <c r="O42" s="25"/>
    </row>
    <row r="43" spans="1:15" x14ac:dyDescent="0.3">
      <c r="A43" s="25">
        <v>41</v>
      </c>
      <c r="B43" s="14" t="s">
        <v>43</v>
      </c>
      <c r="C43" s="41">
        <v>41830</v>
      </c>
      <c r="D43" s="26">
        <v>2</v>
      </c>
      <c r="E43" s="43">
        <v>41922</v>
      </c>
      <c r="F43" s="26">
        <v>27.5</v>
      </c>
      <c r="G43" s="26">
        <v>52</v>
      </c>
      <c r="H43" s="26">
        <v>46</v>
      </c>
      <c r="I43" s="26">
        <v>51</v>
      </c>
      <c r="J43" s="27">
        <f>AVERAGE(G43:I43)</f>
        <v>49.666666666666664</v>
      </c>
      <c r="K43" s="26">
        <v>50</v>
      </c>
      <c r="L43" s="26" t="s">
        <v>10</v>
      </c>
      <c r="M43" s="28">
        <f>((J43/K43)*1000*F43)</f>
        <v>27316.666666666664</v>
      </c>
      <c r="N43" s="29">
        <f>M43</f>
        <v>27316.666666666664</v>
      </c>
      <c r="O43" s="25"/>
    </row>
    <row r="44" spans="1:15" x14ac:dyDescent="0.3">
      <c r="A44" s="25">
        <v>42</v>
      </c>
      <c r="B44" s="25" t="s">
        <v>53</v>
      </c>
      <c r="C44" s="41">
        <v>41824</v>
      </c>
      <c r="D44" s="26">
        <v>2</v>
      </c>
      <c r="E44" s="43">
        <v>41922</v>
      </c>
      <c r="F44" s="26">
        <v>12.5</v>
      </c>
      <c r="G44" s="26">
        <v>98</v>
      </c>
      <c r="H44" s="26">
        <v>68</v>
      </c>
      <c r="I44" s="26">
        <v>92</v>
      </c>
      <c r="J44" s="27">
        <f>AVERAGE(G44:I44)</f>
        <v>86</v>
      </c>
      <c r="K44" s="26">
        <v>50</v>
      </c>
      <c r="L44" s="26" t="s">
        <v>10</v>
      </c>
      <c r="M44" s="28">
        <f>((J44/K44)*1000*F44)</f>
        <v>21500</v>
      </c>
      <c r="N44" s="29">
        <f>M44</f>
        <v>21500</v>
      </c>
      <c r="O44" s="25"/>
    </row>
    <row r="45" spans="1:15" x14ac:dyDescent="0.3">
      <c r="A45" s="25">
        <v>43</v>
      </c>
      <c r="B45" s="14" t="s">
        <v>46</v>
      </c>
      <c r="C45" s="40">
        <v>41823</v>
      </c>
      <c r="D45" s="26">
        <v>3</v>
      </c>
      <c r="E45" s="43">
        <v>41922</v>
      </c>
      <c r="F45" s="26">
        <v>40</v>
      </c>
      <c r="G45" s="26">
        <v>62</v>
      </c>
      <c r="H45" s="26">
        <v>74</v>
      </c>
      <c r="I45" s="26">
        <v>81</v>
      </c>
      <c r="J45" s="27">
        <f>AVERAGE(G45:I45)</f>
        <v>72.333333333333329</v>
      </c>
      <c r="K45" s="26">
        <v>10</v>
      </c>
      <c r="L45" s="26" t="s">
        <v>10</v>
      </c>
      <c r="M45" s="28">
        <f>((J45/K45)*1000*F45)</f>
        <v>289333.33333333326</v>
      </c>
      <c r="N45" s="29">
        <f>M45</f>
        <v>289333.33333333326</v>
      </c>
      <c r="O45" s="25"/>
    </row>
    <row r="46" spans="1:15" x14ac:dyDescent="0.3">
      <c r="A46" s="25">
        <v>44</v>
      </c>
      <c r="B46" s="14" t="s">
        <v>43</v>
      </c>
      <c r="C46" s="41">
        <v>41830</v>
      </c>
      <c r="D46" s="26">
        <v>8</v>
      </c>
      <c r="E46" s="43">
        <v>41922</v>
      </c>
      <c r="F46" s="26">
        <v>7.5</v>
      </c>
      <c r="G46" s="26">
        <v>93</v>
      </c>
      <c r="H46" s="26">
        <v>115</v>
      </c>
      <c r="I46" s="26">
        <v>107</v>
      </c>
      <c r="J46" s="27">
        <f>AVERAGE(G46:I46)</f>
        <v>105</v>
      </c>
      <c r="K46" s="26">
        <v>10</v>
      </c>
      <c r="L46" s="26" t="s">
        <v>10</v>
      </c>
      <c r="M46" s="28">
        <f>((J46/K46)*1000*F46)</f>
        <v>78750</v>
      </c>
      <c r="N46" s="29">
        <f>M46</f>
        <v>78750</v>
      </c>
      <c r="O46" s="25" t="s">
        <v>31</v>
      </c>
    </row>
    <row r="47" spans="1:15" x14ac:dyDescent="0.3">
      <c r="A47" s="25">
        <v>45</v>
      </c>
      <c r="B47" s="14" t="s">
        <v>45</v>
      </c>
      <c r="C47" s="40">
        <v>41823</v>
      </c>
      <c r="D47" s="26">
        <v>8</v>
      </c>
      <c r="E47" s="43">
        <v>41922</v>
      </c>
      <c r="F47" s="26">
        <v>7.5</v>
      </c>
      <c r="G47" s="26">
        <v>102</v>
      </c>
      <c r="H47" s="26">
        <v>102</v>
      </c>
      <c r="I47" s="26">
        <v>106</v>
      </c>
      <c r="J47" s="27">
        <f>AVERAGE(G47:I47)</f>
        <v>103.33333333333333</v>
      </c>
      <c r="K47" s="26">
        <v>5</v>
      </c>
      <c r="L47" s="26" t="s">
        <v>10</v>
      </c>
      <c r="M47" s="28">
        <f>((J47/K47)*1000*F47)</f>
        <v>154999.99999999997</v>
      </c>
      <c r="N47" s="29">
        <f>M47</f>
        <v>154999.99999999997</v>
      </c>
      <c r="O47" s="25"/>
    </row>
    <row r="48" spans="1:15" x14ac:dyDescent="0.3">
      <c r="A48" s="25">
        <v>46</v>
      </c>
      <c r="B48" s="14" t="s">
        <v>50</v>
      </c>
      <c r="C48" s="41">
        <v>41830</v>
      </c>
      <c r="D48" s="26">
        <v>4</v>
      </c>
      <c r="E48" s="43">
        <v>41922</v>
      </c>
      <c r="F48" s="26">
        <v>37.5</v>
      </c>
      <c r="G48" s="26">
        <v>87</v>
      </c>
      <c r="H48" s="26">
        <v>70</v>
      </c>
      <c r="I48" s="26">
        <v>72</v>
      </c>
      <c r="J48" s="27">
        <f>AVERAGE(G48:I48)</f>
        <v>76.333333333333329</v>
      </c>
      <c r="K48" s="26">
        <v>25</v>
      </c>
      <c r="L48" s="26" t="s">
        <v>10</v>
      </c>
      <c r="M48" s="28">
        <f>((J48/K48)*1000*F48)</f>
        <v>114499.99999999999</v>
      </c>
      <c r="N48" s="29">
        <f>M48</f>
        <v>114499.99999999999</v>
      </c>
      <c r="O48" s="25"/>
    </row>
    <row r="49" spans="1:17" x14ac:dyDescent="0.3">
      <c r="A49" s="25">
        <v>47</v>
      </c>
      <c r="B49" s="14" t="s">
        <v>43</v>
      </c>
      <c r="C49" s="41">
        <v>41830</v>
      </c>
      <c r="D49" s="26">
        <v>3</v>
      </c>
      <c r="E49" s="43">
        <v>41922</v>
      </c>
      <c r="F49" s="26">
        <v>17.5</v>
      </c>
      <c r="G49" s="26">
        <v>130</v>
      </c>
      <c r="H49" s="26">
        <v>126</v>
      </c>
      <c r="I49" s="26">
        <v>141</v>
      </c>
      <c r="J49" s="27">
        <f>AVERAGE(G49:I49)</f>
        <v>132.33333333333334</v>
      </c>
      <c r="K49" s="26">
        <v>25</v>
      </c>
      <c r="L49" s="26" t="s">
        <v>10</v>
      </c>
      <c r="M49" s="28">
        <f>((J49/K49)*1000*F49)</f>
        <v>92633.333333333343</v>
      </c>
      <c r="N49" s="29">
        <f>M49</f>
        <v>92633.333333333343</v>
      </c>
      <c r="O49" s="25"/>
    </row>
    <row r="50" spans="1:17" x14ac:dyDescent="0.3">
      <c r="A50" s="25">
        <v>48</v>
      </c>
      <c r="B50" s="25" t="s">
        <v>53</v>
      </c>
      <c r="C50" s="41">
        <v>41824</v>
      </c>
      <c r="D50" s="26">
        <v>4</v>
      </c>
      <c r="E50" s="43">
        <v>41922</v>
      </c>
      <c r="F50" s="26">
        <v>42.5</v>
      </c>
      <c r="G50" s="26">
        <v>87</v>
      </c>
      <c r="H50" s="26">
        <v>92</v>
      </c>
      <c r="I50" s="26">
        <v>83</v>
      </c>
      <c r="J50" s="27">
        <f>AVERAGE(G50:I50)</f>
        <v>87.333333333333329</v>
      </c>
      <c r="K50" s="26">
        <v>25</v>
      </c>
      <c r="L50" s="26" t="s">
        <v>10</v>
      </c>
      <c r="M50" s="28">
        <f>((J50/K50)*1000*F50)</f>
        <v>148466.66666666666</v>
      </c>
      <c r="N50" s="29">
        <f>M50</f>
        <v>148466.66666666666</v>
      </c>
      <c r="O50" s="25"/>
    </row>
    <row r="51" spans="1:17" x14ac:dyDescent="0.3">
      <c r="A51" s="25">
        <v>49</v>
      </c>
      <c r="B51" s="14" t="s">
        <v>50</v>
      </c>
      <c r="C51" s="41">
        <v>41830</v>
      </c>
      <c r="D51" s="26">
        <v>6</v>
      </c>
      <c r="E51" s="43">
        <v>41922</v>
      </c>
      <c r="F51" s="26">
        <v>25</v>
      </c>
      <c r="G51" s="26">
        <v>89</v>
      </c>
      <c r="H51" s="26">
        <v>68</v>
      </c>
      <c r="I51" s="26">
        <v>88</v>
      </c>
      <c r="J51" s="27">
        <f>AVERAGE(G51:I51)</f>
        <v>81.666666666666671</v>
      </c>
      <c r="K51" s="26">
        <v>10</v>
      </c>
      <c r="L51" s="26" t="s">
        <v>10</v>
      </c>
      <c r="M51" s="28">
        <f>((J51/K51)*1000*F51)</f>
        <v>204166.66666666669</v>
      </c>
      <c r="N51" s="29">
        <f>M51</f>
        <v>204166.66666666669</v>
      </c>
      <c r="O51" s="25"/>
    </row>
    <row r="52" spans="1:17" x14ac:dyDescent="0.3">
      <c r="A52" s="25">
        <v>50</v>
      </c>
      <c r="B52" s="25" t="s">
        <v>53</v>
      </c>
      <c r="C52" s="41">
        <v>41824</v>
      </c>
      <c r="D52" s="26">
        <v>1</v>
      </c>
      <c r="E52" s="43">
        <v>41922</v>
      </c>
      <c r="F52" s="26">
        <v>17.5</v>
      </c>
      <c r="G52" s="26">
        <v>35</v>
      </c>
      <c r="H52" s="26">
        <v>27</v>
      </c>
      <c r="I52" s="26">
        <v>28</v>
      </c>
      <c r="J52" s="27">
        <f>AVERAGE(G52:I52)</f>
        <v>30</v>
      </c>
      <c r="K52" s="26">
        <v>10</v>
      </c>
      <c r="L52" s="26" t="s">
        <v>10</v>
      </c>
      <c r="M52" s="28">
        <f>((J52/K52)*1000*F52)</f>
        <v>52500</v>
      </c>
      <c r="N52" s="29">
        <f>M52</f>
        <v>52500</v>
      </c>
      <c r="O52" s="25"/>
    </row>
    <row r="53" spans="1:17" x14ac:dyDescent="0.3">
      <c r="A53" s="25">
        <v>51</v>
      </c>
      <c r="B53" s="25" t="s">
        <v>56</v>
      </c>
      <c r="C53" s="40">
        <v>41859</v>
      </c>
      <c r="D53" s="26">
        <v>2</v>
      </c>
      <c r="E53" s="43">
        <v>41922</v>
      </c>
      <c r="F53" s="26">
        <v>47.5</v>
      </c>
      <c r="G53" s="26">
        <v>47</v>
      </c>
      <c r="H53" s="26">
        <v>49</v>
      </c>
      <c r="I53" s="26">
        <v>39</v>
      </c>
      <c r="J53" s="27">
        <f>AVERAGE(G53:I53)</f>
        <v>45</v>
      </c>
      <c r="K53" s="26">
        <v>25</v>
      </c>
      <c r="L53" s="26" t="s">
        <v>10</v>
      </c>
      <c r="M53" s="28">
        <f>((J53/K53)*1000*F53)</f>
        <v>85500</v>
      </c>
      <c r="N53" s="29">
        <f>M53</f>
        <v>85500</v>
      </c>
      <c r="O53" s="25"/>
    </row>
    <row r="54" spans="1:17" x14ac:dyDescent="0.3">
      <c r="A54" s="25">
        <v>52</v>
      </c>
      <c r="B54" s="25" t="s">
        <v>57</v>
      </c>
      <c r="C54" s="40">
        <v>41859</v>
      </c>
      <c r="D54" s="26">
        <v>1</v>
      </c>
      <c r="E54" s="43">
        <v>41922</v>
      </c>
      <c r="F54" s="26">
        <v>45</v>
      </c>
      <c r="G54" s="26">
        <v>18</v>
      </c>
      <c r="H54" s="26">
        <v>16</v>
      </c>
      <c r="I54" s="26">
        <v>14</v>
      </c>
      <c r="J54" s="27">
        <f>AVERAGE(G54:I54)</f>
        <v>16</v>
      </c>
      <c r="K54" s="26">
        <v>200</v>
      </c>
      <c r="L54" s="26" t="s">
        <v>10</v>
      </c>
      <c r="M54" s="28">
        <f>((J54/K54)*1000*F54)</f>
        <v>3600</v>
      </c>
      <c r="N54" s="29">
        <f>M54</f>
        <v>3600</v>
      </c>
      <c r="O54" s="25"/>
    </row>
    <row r="55" spans="1:17" x14ac:dyDescent="0.3">
      <c r="A55">
        <v>53</v>
      </c>
      <c r="B55" s="14" t="s">
        <v>60</v>
      </c>
      <c r="C55" s="41">
        <v>41857</v>
      </c>
      <c r="D55" s="1">
        <v>4</v>
      </c>
      <c r="E55" s="34">
        <v>41922</v>
      </c>
      <c r="F55" s="1">
        <v>45</v>
      </c>
      <c r="G55" s="1">
        <v>27</v>
      </c>
      <c r="H55" s="1">
        <v>30</v>
      </c>
      <c r="I55" s="1">
        <v>29</v>
      </c>
      <c r="J55" s="3">
        <f>AVERAGE(G55:I55)</f>
        <v>28.666666666666668</v>
      </c>
      <c r="K55" s="1">
        <v>50</v>
      </c>
      <c r="L55" s="1" t="s">
        <v>9</v>
      </c>
      <c r="M55" s="13">
        <f>((J55/K55)*1000*F55)</f>
        <v>25800</v>
      </c>
      <c r="N55" s="4">
        <f>M55</f>
        <v>25800</v>
      </c>
      <c r="Q55" t="s">
        <v>31</v>
      </c>
    </row>
    <row r="56" spans="1:17" x14ac:dyDescent="0.3">
      <c r="A56">
        <v>54</v>
      </c>
      <c r="B56" s="14" t="s">
        <v>43</v>
      </c>
      <c r="C56" s="41">
        <v>41858</v>
      </c>
      <c r="D56" s="1">
        <v>2</v>
      </c>
      <c r="E56" s="34">
        <v>41922</v>
      </c>
      <c r="F56" s="1">
        <v>45</v>
      </c>
      <c r="G56" s="1">
        <v>85</v>
      </c>
      <c r="H56" s="1">
        <v>73</v>
      </c>
      <c r="I56" s="1">
        <v>91</v>
      </c>
      <c r="J56" s="3">
        <f>AVERAGE(G56:I56)</f>
        <v>83</v>
      </c>
      <c r="K56" s="1">
        <v>10</v>
      </c>
      <c r="L56" s="1" t="s">
        <v>10</v>
      </c>
      <c r="M56" s="13">
        <f>((J56/K56)*1000*F56)</f>
        <v>373500</v>
      </c>
      <c r="N56" s="4">
        <f>M56</f>
        <v>373500</v>
      </c>
    </row>
    <row r="57" spans="1:17" x14ac:dyDescent="0.3">
      <c r="A57">
        <v>55</v>
      </c>
      <c r="B57" s="14" t="s">
        <v>50</v>
      </c>
      <c r="C57" s="41">
        <v>41858</v>
      </c>
      <c r="D57" s="1">
        <v>2</v>
      </c>
      <c r="E57" s="34">
        <v>41922</v>
      </c>
      <c r="F57" s="1">
        <v>45</v>
      </c>
      <c r="G57" s="1">
        <v>38</v>
      </c>
      <c r="H57" s="1">
        <v>29</v>
      </c>
      <c r="I57" s="1">
        <v>27</v>
      </c>
      <c r="J57" s="3">
        <f>AVERAGE(G57:I57)</f>
        <v>31.333333333333332</v>
      </c>
      <c r="K57" s="1">
        <v>200</v>
      </c>
      <c r="L57" s="1" t="s">
        <v>18</v>
      </c>
      <c r="M57" s="13">
        <f>((J57/K57)*1000*F57)</f>
        <v>7050</v>
      </c>
      <c r="N57" s="4">
        <f>M57</f>
        <v>7050</v>
      </c>
    </row>
    <row r="58" spans="1:17" x14ac:dyDescent="0.3">
      <c r="A58">
        <v>56</v>
      </c>
      <c r="B58" t="s">
        <v>57</v>
      </c>
      <c r="C58" s="39">
        <v>41859</v>
      </c>
      <c r="D58" s="1">
        <v>3</v>
      </c>
      <c r="E58" s="34">
        <v>41922</v>
      </c>
      <c r="F58" s="1">
        <v>42.5</v>
      </c>
      <c r="G58" s="1">
        <v>50</v>
      </c>
      <c r="H58" s="1">
        <v>62</v>
      </c>
      <c r="I58" s="1">
        <v>45</v>
      </c>
      <c r="J58" s="3">
        <f>AVERAGE(G58:I58)</f>
        <v>52.333333333333336</v>
      </c>
      <c r="K58" s="1">
        <v>100</v>
      </c>
      <c r="L58" s="1" t="s">
        <v>10</v>
      </c>
      <c r="M58" s="13">
        <f>((J58/K58)*1000*F58)</f>
        <v>22241.666666666668</v>
      </c>
      <c r="N58" s="4">
        <f>M58</f>
        <v>22241.666666666668</v>
      </c>
    </row>
    <row r="59" spans="1:17" x14ac:dyDescent="0.3">
      <c r="A59">
        <v>57</v>
      </c>
      <c r="B59" s="14" t="s">
        <v>60</v>
      </c>
      <c r="C59" s="41">
        <v>41857</v>
      </c>
      <c r="D59" s="1">
        <v>3</v>
      </c>
      <c r="E59" s="34">
        <v>41922</v>
      </c>
      <c r="F59" s="1">
        <v>45</v>
      </c>
      <c r="G59" s="1">
        <v>60</v>
      </c>
      <c r="H59" s="1">
        <v>61</v>
      </c>
      <c r="I59" s="1">
        <v>57</v>
      </c>
      <c r="J59" s="3">
        <f>AVERAGE(G59:I59)</f>
        <v>59.333333333333336</v>
      </c>
      <c r="K59" s="1">
        <v>50</v>
      </c>
      <c r="L59" s="1" t="s">
        <v>10</v>
      </c>
      <c r="M59" s="13">
        <f>((J59/K59)*1000*F59)</f>
        <v>53400</v>
      </c>
      <c r="N59" s="4">
        <f>M59</f>
        <v>53400</v>
      </c>
    </row>
    <row r="60" spans="1:17" x14ac:dyDescent="0.3">
      <c r="A60">
        <v>58</v>
      </c>
      <c r="B60" s="14" t="s">
        <v>60</v>
      </c>
      <c r="C60" s="41">
        <v>41857</v>
      </c>
      <c r="D60" s="1">
        <v>2</v>
      </c>
      <c r="E60" s="34">
        <v>41922</v>
      </c>
      <c r="F60" s="1">
        <v>30</v>
      </c>
      <c r="G60" s="1">
        <v>40</v>
      </c>
      <c r="H60" s="1">
        <v>42</v>
      </c>
      <c r="I60" s="1">
        <v>54</v>
      </c>
      <c r="J60" s="3">
        <f>AVERAGE(G60:I60)</f>
        <v>45.333333333333336</v>
      </c>
      <c r="K60" s="1">
        <v>50</v>
      </c>
      <c r="L60" s="1" t="s">
        <v>10</v>
      </c>
      <c r="M60" s="13">
        <f>((J60/K60)*1000*F60)</f>
        <v>27200.000000000004</v>
      </c>
      <c r="N60" s="4">
        <f>M60</f>
        <v>27200.000000000004</v>
      </c>
    </row>
    <row r="61" spans="1:17" x14ac:dyDescent="0.3">
      <c r="A61">
        <v>59</v>
      </c>
      <c r="B61" s="14" t="s">
        <v>61</v>
      </c>
      <c r="C61" s="41">
        <v>41857</v>
      </c>
      <c r="D61" s="1">
        <v>2</v>
      </c>
      <c r="E61" s="34">
        <v>41922</v>
      </c>
      <c r="F61" s="1">
        <v>47.5</v>
      </c>
      <c r="G61" s="1">
        <v>34</v>
      </c>
      <c r="H61" s="1">
        <v>40</v>
      </c>
      <c r="I61" s="1">
        <v>37</v>
      </c>
      <c r="J61" s="3">
        <f>AVERAGE(G61:I61)</f>
        <v>37</v>
      </c>
      <c r="K61" s="1">
        <v>25</v>
      </c>
      <c r="L61" s="1" t="s">
        <v>10</v>
      </c>
      <c r="M61" s="13">
        <f>((J61/K61)*1000*F61)</f>
        <v>70300</v>
      </c>
      <c r="N61" s="4">
        <f>M61</f>
        <v>70300</v>
      </c>
    </row>
    <row r="62" spans="1:17" x14ac:dyDescent="0.3">
      <c r="A62">
        <v>60</v>
      </c>
      <c r="B62" s="14" t="s">
        <v>50</v>
      </c>
      <c r="C62" s="41">
        <v>41858</v>
      </c>
      <c r="D62" s="1">
        <v>3</v>
      </c>
      <c r="E62" s="34">
        <v>41922</v>
      </c>
      <c r="F62" s="1">
        <v>50</v>
      </c>
      <c r="G62" s="1">
        <v>93</v>
      </c>
      <c r="H62" s="1">
        <v>96</v>
      </c>
      <c r="I62" s="1">
        <v>103</v>
      </c>
      <c r="J62" s="3">
        <f>AVERAGE(G62:I62)</f>
        <v>97.333333333333329</v>
      </c>
      <c r="K62" s="1">
        <v>25</v>
      </c>
      <c r="L62" s="1" t="s">
        <v>10</v>
      </c>
      <c r="M62" s="13">
        <f>((J62/K62)*1000*F62)</f>
        <v>194666.66666666666</v>
      </c>
      <c r="N62" s="4">
        <f>M62</f>
        <v>194666.66666666666</v>
      </c>
    </row>
    <row r="63" spans="1:17" x14ac:dyDescent="0.3">
      <c r="A63">
        <v>61</v>
      </c>
      <c r="B63" s="15" t="s">
        <v>52</v>
      </c>
      <c r="C63" s="39">
        <v>41859</v>
      </c>
      <c r="D63" s="1">
        <v>2</v>
      </c>
      <c r="E63" s="35">
        <v>41922</v>
      </c>
      <c r="F63" s="16">
        <v>45</v>
      </c>
      <c r="G63" s="16">
        <v>58</v>
      </c>
      <c r="H63" s="16">
        <v>57</v>
      </c>
      <c r="I63" s="16">
        <v>62</v>
      </c>
      <c r="J63" s="17">
        <f>AVERAGE(G63:I63)</f>
        <v>59</v>
      </c>
      <c r="K63" s="16">
        <v>50</v>
      </c>
      <c r="L63" s="16" t="s">
        <v>18</v>
      </c>
      <c r="M63" s="18">
        <f>((J63/K63)*1000*F63)</f>
        <v>53100</v>
      </c>
      <c r="N63" s="19">
        <f>M63</f>
        <v>53100</v>
      </c>
    </row>
    <row r="64" spans="1:17" x14ac:dyDescent="0.3">
      <c r="A64">
        <v>62</v>
      </c>
      <c r="B64" s="14" t="s">
        <v>61</v>
      </c>
      <c r="C64" s="41">
        <v>41857</v>
      </c>
      <c r="D64" s="1">
        <v>1</v>
      </c>
      <c r="E64" s="34">
        <v>41922</v>
      </c>
      <c r="F64" s="1">
        <v>47.5</v>
      </c>
      <c r="G64" s="1">
        <v>72</v>
      </c>
      <c r="H64" s="1">
        <v>76</v>
      </c>
      <c r="I64" s="1">
        <v>81</v>
      </c>
      <c r="J64" s="3">
        <f>AVERAGE(G64:I64)</f>
        <v>76.333333333333329</v>
      </c>
      <c r="K64" s="1">
        <v>50</v>
      </c>
      <c r="L64" s="1" t="s">
        <v>10</v>
      </c>
      <c r="M64" s="13">
        <f>((J64/K64)*1000*F64)</f>
        <v>72516.666666666657</v>
      </c>
      <c r="N64" s="4">
        <f>M64</f>
        <v>72516.666666666657</v>
      </c>
    </row>
    <row r="65" spans="1:14" x14ac:dyDescent="0.3">
      <c r="A65">
        <v>63</v>
      </c>
      <c r="B65" s="14" t="s">
        <v>60</v>
      </c>
      <c r="C65" s="41">
        <v>41857</v>
      </c>
      <c r="D65" s="1">
        <v>1</v>
      </c>
      <c r="E65" s="34">
        <v>41922</v>
      </c>
      <c r="F65" s="1">
        <v>45</v>
      </c>
      <c r="G65" s="1">
        <v>37</v>
      </c>
      <c r="H65" s="1">
        <v>24</v>
      </c>
      <c r="I65" s="1">
        <v>31</v>
      </c>
      <c r="J65" s="3">
        <f>AVERAGE(G65:I65)</f>
        <v>30.666666666666668</v>
      </c>
      <c r="K65" s="1">
        <v>25</v>
      </c>
      <c r="L65" s="1" t="s">
        <v>10</v>
      </c>
      <c r="M65" s="13">
        <f>((J65/K65)*1000*F65)</f>
        <v>55200</v>
      </c>
      <c r="N65" s="4">
        <f>M65</f>
        <v>55200</v>
      </c>
    </row>
    <row r="66" spans="1:14" x14ac:dyDescent="0.3">
      <c r="A66">
        <v>64</v>
      </c>
      <c r="B66" s="14" t="s">
        <v>43</v>
      </c>
      <c r="C66" s="41">
        <v>41858</v>
      </c>
      <c r="D66" s="1">
        <v>4</v>
      </c>
      <c r="E66" s="34">
        <v>41922</v>
      </c>
      <c r="F66" s="1">
        <v>45</v>
      </c>
      <c r="G66" s="1">
        <v>31</v>
      </c>
      <c r="H66" s="1">
        <v>30</v>
      </c>
      <c r="I66" s="1">
        <v>38</v>
      </c>
      <c r="J66" s="3">
        <f>AVERAGE(G66:I66)</f>
        <v>33</v>
      </c>
      <c r="K66" s="1">
        <v>100</v>
      </c>
      <c r="L66" s="1" t="s">
        <v>10</v>
      </c>
      <c r="M66" s="13">
        <f>((J66/K66)*1000*F66)</f>
        <v>14850</v>
      </c>
      <c r="N66" s="4">
        <f>M66</f>
        <v>14850</v>
      </c>
    </row>
    <row r="67" spans="1:14" x14ac:dyDescent="0.3">
      <c r="A67">
        <v>65</v>
      </c>
      <c r="B67" s="14" t="s">
        <v>43</v>
      </c>
      <c r="C67" s="41">
        <v>41858</v>
      </c>
      <c r="D67" s="1">
        <v>3</v>
      </c>
      <c r="E67" s="34">
        <v>41922</v>
      </c>
      <c r="F67" s="1">
        <v>45</v>
      </c>
      <c r="G67" s="1">
        <v>60</v>
      </c>
      <c r="H67" s="1">
        <v>72</v>
      </c>
      <c r="I67" s="1">
        <v>70</v>
      </c>
      <c r="J67" s="3">
        <f>AVERAGE(G67:I67)</f>
        <v>67.333333333333329</v>
      </c>
      <c r="K67" s="1">
        <v>50</v>
      </c>
      <c r="L67" s="1" t="s">
        <v>9</v>
      </c>
      <c r="M67" s="13">
        <f>((J67/K67)*1000*F67)</f>
        <v>60600</v>
      </c>
      <c r="N67" s="4">
        <f>M67</f>
        <v>60600</v>
      </c>
    </row>
    <row r="68" spans="1:14" x14ac:dyDescent="0.3">
      <c r="A68">
        <v>66</v>
      </c>
      <c r="B68" t="s">
        <v>53</v>
      </c>
      <c r="C68" s="41">
        <v>41852</v>
      </c>
      <c r="D68" s="1">
        <v>2</v>
      </c>
      <c r="E68" s="34">
        <v>41922</v>
      </c>
      <c r="F68" s="1">
        <v>45</v>
      </c>
      <c r="G68" s="1">
        <v>8</v>
      </c>
      <c r="H68" s="1">
        <v>9</v>
      </c>
      <c r="I68" s="1">
        <v>8</v>
      </c>
      <c r="J68" s="3">
        <f>AVERAGE(G68:I68)</f>
        <v>8.3333333333333339</v>
      </c>
      <c r="K68" s="1">
        <v>200</v>
      </c>
      <c r="L68" s="1" t="s">
        <v>10</v>
      </c>
      <c r="M68" s="13">
        <f>((J68/K68)*1000*F68)</f>
        <v>1875.0000000000002</v>
      </c>
      <c r="N68" s="4">
        <f>M68</f>
        <v>1875.0000000000002</v>
      </c>
    </row>
    <row r="69" spans="1:14" x14ac:dyDescent="0.3">
      <c r="A69">
        <v>67</v>
      </c>
      <c r="B69" s="14" t="s">
        <v>47</v>
      </c>
      <c r="C69" s="41">
        <v>41858</v>
      </c>
      <c r="D69" s="1">
        <v>1</v>
      </c>
      <c r="E69" s="34">
        <v>41922</v>
      </c>
      <c r="F69" s="1">
        <v>45</v>
      </c>
      <c r="G69" s="1">
        <v>66</v>
      </c>
      <c r="H69" s="1">
        <v>65</v>
      </c>
      <c r="I69" s="1">
        <v>63</v>
      </c>
      <c r="J69" s="3">
        <f>AVERAGE(G69:I69)</f>
        <v>64.666666666666671</v>
      </c>
      <c r="K69" s="1">
        <v>25</v>
      </c>
      <c r="L69" s="1" t="s">
        <v>10</v>
      </c>
      <c r="M69" s="13">
        <f>((J69/K69)*1000*F69)</f>
        <v>116400.00000000001</v>
      </c>
      <c r="N69" s="4">
        <f>M69</f>
        <v>116400.00000000001</v>
      </c>
    </row>
    <row r="70" spans="1:14" x14ac:dyDescent="0.3">
      <c r="A70">
        <v>68</v>
      </c>
      <c r="B70" s="14" t="s">
        <v>57</v>
      </c>
      <c r="C70" s="39">
        <v>41859</v>
      </c>
      <c r="D70" s="1">
        <v>5</v>
      </c>
      <c r="E70" s="34">
        <v>41922</v>
      </c>
      <c r="F70" s="1">
        <v>50</v>
      </c>
      <c r="G70" s="1">
        <v>41</v>
      </c>
      <c r="H70" s="1">
        <v>32</v>
      </c>
      <c r="I70" s="1">
        <v>49</v>
      </c>
      <c r="J70" s="3">
        <f>AVERAGE(G70:I70)</f>
        <v>40.666666666666664</v>
      </c>
      <c r="K70" s="1">
        <v>50</v>
      </c>
      <c r="L70" s="1" t="s">
        <v>10</v>
      </c>
      <c r="M70" s="13">
        <f>((J70/K70)*1000*F70)</f>
        <v>40666.666666666664</v>
      </c>
      <c r="N70" s="4">
        <f>M70</f>
        <v>40666.666666666664</v>
      </c>
    </row>
    <row r="71" spans="1:14" x14ac:dyDescent="0.3">
      <c r="A71">
        <v>69</v>
      </c>
      <c r="B71" s="14" t="s">
        <v>43</v>
      </c>
      <c r="C71" s="41">
        <v>41858</v>
      </c>
      <c r="D71" s="1">
        <v>1</v>
      </c>
      <c r="E71" s="34">
        <v>41922</v>
      </c>
      <c r="F71" s="1">
        <v>45</v>
      </c>
      <c r="G71" s="1">
        <v>35</v>
      </c>
      <c r="H71" s="1">
        <v>42</v>
      </c>
      <c r="I71" s="1">
        <v>34</v>
      </c>
      <c r="J71" s="3">
        <f>AVERAGE(G71:I71)</f>
        <v>37</v>
      </c>
      <c r="K71" s="1">
        <v>100</v>
      </c>
      <c r="L71" s="1" t="s">
        <v>10</v>
      </c>
      <c r="M71" s="13">
        <f>((J71/K71)*1000*F71)</f>
        <v>16650</v>
      </c>
      <c r="N71" s="4">
        <f>M71</f>
        <v>16650</v>
      </c>
    </row>
    <row r="72" spans="1:14" x14ac:dyDescent="0.3">
      <c r="A72">
        <v>70</v>
      </c>
      <c r="B72" s="14" t="s">
        <v>43</v>
      </c>
      <c r="C72" s="41">
        <v>41858</v>
      </c>
      <c r="D72" s="1">
        <v>5</v>
      </c>
      <c r="E72" s="34">
        <v>41922</v>
      </c>
      <c r="F72" s="1">
        <v>42.5</v>
      </c>
      <c r="G72" s="1">
        <v>45</v>
      </c>
      <c r="H72" s="1">
        <v>50</v>
      </c>
      <c r="I72" s="1">
        <v>62</v>
      </c>
      <c r="J72" s="3">
        <f>AVERAGE(G72:I72)</f>
        <v>52.333333333333336</v>
      </c>
      <c r="K72" s="1">
        <v>50</v>
      </c>
      <c r="L72" s="1" t="s">
        <v>10</v>
      </c>
      <c r="M72" s="13">
        <f>((J72/K72)*1000*F72)</f>
        <v>44483.333333333336</v>
      </c>
      <c r="N72" s="4">
        <f>M72</f>
        <v>44483.333333333336</v>
      </c>
    </row>
    <row r="73" spans="1:14" x14ac:dyDescent="0.3">
      <c r="A73">
        <v>71</v>
      </c>
      <c r="B73" t="s">
        <v>53</v>
      </c>
      <c r="C73" s="41">
        <v>41852</v>
      </c>
      <c r="D73" s="1">
        <v>3</v>
      </c>
      <c r="E73" s="34">
        <v>41922</v>
      </c>
      <c r="F73" s="1">
        <v>47.5</v>
      </c>
      <c r="G73" s="1">
        <v>41</v>
      </c>
      <c r="H73" s="1">
        <v>42</v>
      </c>
      <c r="I73" s="1">
        <v>41</v>
      </c>
      <c r="J73" s="3">
        <f>AVERAGE(G73:I73)</f>
        <v>41.333333333333336</v>
      </c>
      <c r="K73" s="1">
        <v>50</v>
      </c>
      <c r="L73" s="1" t="s">
        <v>10</v>
      </c>
      <c r="M73" s="13">
        <f>((J73/K73)*1000*F73)</f>
        <v>39266.666666666664</v>
      </c>
      <c r="N73" s="4">
        <f>M73</f>
        <v>39266.666666666664</v>
      </c>
    </row>
    <row r="74" spans="1:14" x14ac:dyDescent="0.3">
      <c r="A74">
        <v>72</v>
      </c>
      <c r="B74" s="14" t="s">
        <v>50</v>
      </c>
      <c r="C74" s="41">
        <v>41858</v>
      </c>
      <c r="D74" s="1">
        <v>1</v>
      </c>
      <c r="E74" s="34">
        <v>41922</v>
      </c>
      <c r="F74" s="1">
        <v>45</v>
      </c>
      <c r="G74" s="1">
        <v>33</v>
      </c>
      <c r="H74" s="1">
        <v>43</v>
      </c>
      <c r="I74" s="1">
        <v>37</v>
      </c>
      <c r="J74" s="3">
        <f>AVERAGE(G74:I74)</f>
        <v>37.666666666666664</v>
      </c>
      <c r="K74" s="1">
        <v>25</v>
      </c>
      <c r="L74" s="1" t="s">
        <v>9</v>
      </c>
      <c r="M74" s="13">
        <f>((J74/K74)*1000*F74)</f>
        <v>67800</v>
      </c>
      <c r="N74" s="4">
        <f>M74</f>
        <v>67800</v>
      </c>
    </row>
    <row r="75" spans="1:14" x14ac:dyDescent="0.3">
      <c r="A75">
        <v>73</v>
      </c>
      <c r="B75" s="14" t="s">
        <v>56</v>
      </c>
      <c r="C75" s="39">
        <v>41859</v>
      </c>
      <c r="D75" s="1">
        <v>1</v>
      </c>
      <c r="E75" s="34">
        <v>41922</v>
      </c>
      <c r="F75" s="1">
        <v>47.5</v>
      </c>
      <c r="G75" s="1">
        <v>28</v>
      </c>
      <c r="H75" s="1">
        <v>33</v>
      </c>
      <c r="I75" s="1">
        <v>27</v>
      </c>
      <c r="J75" s="3">
        <f>AVERAGE(G75:I75)</f>
        <v>29.333333333333332</v>
      </c>
      <c r="K75" s="1">
        <v>25</v>
      </c>
      <c r="L75" s="1" t="s">
        <v>10</v>
      </c>
      <c r="M75" s="13">
        <f>((J75/K75)*1000*F75)</f>
        <v>55733.333333333328</v>
      </c>
      <c r="N75" s="4">
        <f>M75</f>
        <v>55733.333333333328</v>
      </c>
    </row>
    <row r="76" spans="1:14" x14ac:dyDescent="0.3">
      <c r="A76">
        <v>74</v>
      </c>
      <c r="B76" s="14" t="s">
        <v>43</v>
      </c>
      <c r="C76" s="41">
        <v>41858</v>
      </c>
      <c r="D76" s="1">
        <v>10</v>
      </c>
      <c r="E76" s="35">
        <v>41922</v>
      </c>
      <c r="F76" s="16">
        <v>42.5</v>
      </c>
      <c r="G76" s="16">
        <v>43</v>
      </c>
      <c r="H76" s="16">
        <v>44</v>
      </c>
      <c r="I76" s="16">
        <v>66</v>
      </c>
      <c r="J76" s="17">
        <f>AVERAGE(G76:I76)</f>
        <v>51</v>
      </c>
      <c r="K76" s="16">
        <v>100</v>
      </c>
      <c r="L76" s="16" t="s">
        <v>10</v>
      </c>
      <c r="M76" s="18">
        <f>((J76/K76)*1000*F76)</f>
        <v>21675</v>
      </c>
      <c r="N76" s="19">
        <f>M76</f>
        <v>21675</v>
      </c>
    </row>
    <row r="77" spans="1:14" x14ac:dyDescent="0.3">
      <c r="A77">
        <v>75</v>
      </c>
      <c r="B77" s="14" t="s">
        <v>43</v>
      </c>
      <c r="C77" s="41">
        <v>41858</v>
      </c>
      <c r="D77" s="1">
        <v>9</v>
      </c>
      <c r="E77" s="35">
        <v>41922</v>
      </c>
      <c r="F77" s="16">
        <v>47.5</v>
      </c>
      <c r="G77" s="16">
        <v>30</v>
      </c>
      <c r="H77" s="16">
        <v>31</v>
      </c>
      <c r="I77" s="16">
        <v>33</v>
      </c>
      <c r="J77" s="17">
        <f>AVERAGE(G77:I77)</f>
        <v>31.333333333333332</v>
      </c>
      <c r="K77" s="16">
        <v>25</v>
      </c>
      <c r="L77" s="16" t="s">
        <v>10</v>
      </c>
      <c r="M77" s="18">
        <f>((J77/K77)*1000*F77)</f>
        <v>59533.333333333328</v>
      </c>
      <c r="N77" s="19">
        <f>M77</f>
        <v>59533.333333333328</v>
      </c>
    </row>
    <row r="78" spans="1:14" x14ac:dyDescent="0.3">
      <c r="A78">
        <v>76</v>
      </c>
      <c r="B78" s="14" t="s">
        <v>19</v>
      </c>
      <c r="C78" s="39">
        <v>41788</v>
      </c>
      <c r="E78" s="34">
        <v>41928</v>
      </c>
      <c r="F78" s="1">
        <v>5</v>
      </c>
      <c r="G78" s="1">
        <v>63</v>
      </c>
      <c r="H78" s="1">
        <v>85</v>
      </c>
      <c r="I78" s="1">
        <v>72</v>
      </c>
      <c r="J78" s="3">
        <f>AVERAGE(G78:I78)</f>
        <v>73.333333333333329</v>
      </c>
      <c r="K78" s="1">
        <v>50</v>
      </c>
      <c r="L78" s="1" t="s">
        <v>10</v>
      </c>
      <c r="M78" s="13">
        <f>((J78/K78)*1000*F78)</f>
        <v>7333.3333333333321</v>
      </c>
      <c r="N78" s="4">
        <f>M78</f>
        <v>7333.3333333333321</v>
      </c>
    </row>
    <row r="79" spans="1:14" x14ac:dyDescent="0.3">
      <c r="A79">
        <v>77</v>
      </c>
      <c r="B79" s="14" t="s">
        <v>22</v>
      </c>
      <c r="C79" s="39">
        <v>41788</v>
      </c>
      <c r="E79" s="34">
        <v>41928</v>
      </c>
      <c r="F79" s="1">
        <v>5</v>
      </c>
      <c r="G79" s="1">
        <v>19</v>
      </c>
      <c r="H79" s="1">
        <v>21</v>
      </c>
      <c r="I79" s="1">
        <v>13</v>
      </c>
      <c r="J79" s="3">
        <f>AVERAGE(G79:I79)</f>
        <v>17.666666666666668</v>
      </c>
      <c r="K79" s="1">
        <v>100</v>
      </c>
      <c r="L79" s="1" t="s">
        <v>10</v>
      </c>
      <c r="M79" s="13">
        <f>((J79/K79)*1000*F79)</f>
        <v>883.33333333333326</v>
      </c>
      <c r="N79" s="4">
        <f>M79</f>
        <v>883.33333333333326</v>
      </c>
    </row>
    <row r="80" spans="1:14" x14ac:dyDescent="0.3">
      <c r="A80">
        <v>78</v>
      </c>
      <c r="B80" s="14" t="s">
        <v>44</v>
      </c>
      <c r="C80" s="39">
        <v>41788</v>
      </c>
      <c r="E80" s="34">
        <v>41928</v>
      </c>
      <c r="F80" s="1">
        <v>10</v>
      </c>
      <c r="G80" s="1">
        <v>58</v>
      </c>
      <c r="H80" s="1">
        <v>86</v>
      </c>
      <c r="I80" s="1">
        <v>69</v>
      </c>
      <c r="J80" s="3">
        <f>AVERAGE(G80:I80)</f>
        <v>71</v>
      </c>
      <c r="K80" s="1">
        <v>50</v>
      </c>
      <c r="L80" s="1" t="s">
        <v>10</v>
      </c>
      <c r="M80" s="13">
        <f>((J80/K80)*1000*F80)</f>
        <v>14200</v>
      </c>
      <c r="N80" s="4">
        <f>M80</f>
        <v>14200</v>
      </c>
    </row>
    <row r="81" spans="1:15" x14ac:dyDescent="0.3">
      <c r="A81">
        <v>79</v>
      </c>
      <c r="B81" s="14" t="s">
        <v>20</v>
      </c>
      <c r="C81" s="39">
        <v>41788</v>
      </c>
      <c r="E81" s="34">
        <v>41928</v>
      </c>
      <c r="F81" s="1">
        <v>5</v>
      </c>
      <c r="G81" s="1">
        <v>46</v>
      </c>
      <c r="H81" s="1">
        <v>47</v>
      </c>
      <c r="I81" s="1">
        <v>36</v>
      </c>
      <c r="J81" s="3">
        <f>AVERAGE(G81:I81)</f>
        <v>43</v>
      </c>
      <c r="K81" s="1">
        <v>50</v>
      </c>
      <c r="L81" s="1" t="s">
        <v>30</v>
      </c>
      <c r="M81" s="13">
        <f>((J81/K81)*1000*F81)</f>
        <v>4300</v>
      </c>
      <c r="N81" s="4">
        <f>M81</f>
        <v>4300</v>
      </c>
    </row>
    <row r="82" spans="1:15" x14ac:dyDescent="0.3">
      <c r="A82">
        <v>80</v>
      </c>
      <c r="B82" s="14" t="s">
        <v>21</v>
      </c>
      <c r="C82" s="39">
        <v>41788</v>
      </c>
      <c r="E82" s="34">
        <v>41928</v>
      </c>
      <c r="F82" s="1">
        <v>5</v>
      </c>
      <c r="G82" s="1">
        <v>49</v>
      </c>
      <c r="H82" s="1">
        <v>49</v>
      </c>
      <c r="I82" s="1">
        <v>47</v>
      </c>
      <c r="J82" s="3">
        <f>AVERAGE(G82:I82)</f>
        <v>48.333333333333336</v>
      </c>
      <c r="K82" s="1">
        <v>50</v>
      </c>
      <c r="L82" s="1" t="s">
        <v>10</v>
      </c>
      <c r="M82" s="13">
        <f>((J82/K82)*1000*F82)</f>
        <v>4833.333333333333</v>
      </c>
      <c r="N82" s="4">
        <f>M82</f>
        <v>4833.333333333333</v>
      </c>
    </row>
    <row r="83" spans="1:15" x14ac:dyDescent="0.3">
      <c r="A83">
        <v>81</v>
      </c>
      <c r="B83" s="14" t="s">
        <v>23</v>
      </c>
      <c r="C83" s="39">
        <v>41788</v>
      </c>
      <c r="E83" s="34">
        <v>41928</v>
      </c>
      <c r="F83" s="1">
        <v>5</v>
      </c>
      <c r="G83" s="1">
        <v>26</v>
      </c>
      <c r="H83" s="1">
        <v>22</v>
      </c>
      <c r="I83" s="1">
        <v>13</v>
      </c>
      <c r="J83" s="3">
        <f>AVERAGE(G83:I83)</f>
        <v>20.333333333333332</v>
      </c>
      <c r="K83" s="1">
        <v>100</v>
      </c>
      <c r="L83" s="1" t="s">
        <v>10</v>
      </c>
      <c r="M83" s="13">
        <f>((J83/K83)*1000*F83)</f>
        <v>1016.6666666666665</v>
      </c>
      <c r="N83" s="4">
        <f>M83</f>
        <v>1016.6666666666665</v>
      </c>
    </row>
    <row r="84" spans="1:15" x14ac:dyDescent="0.3">
      <c r="A84">
        <v>82</v>
      </c>
      <c r="B84" s="14" t="s">
        <v>24</v>
      </c>
      <c r="C84" s="39">
        <v>41788</v>
      </c>
      <c r="E84" s="34">
        <v>41928</v>
      </c>
      <c r="F84" s="1">
        <v>5</v>
      </c>
      <c r="G84" s="1">
        <v>35</v>
      </c>
      <c r="H84" s="1">
        <v>41</v>
      </c>
      <c r="I84" s="1">
        <v>42</v>
      </c>
      <c r="J84" s="3">
        <f>AVERAGE(G84:I84)</f>
        <v>39.333333333333336</v>
      </c>
      <c r="K84" s="1">
        <v>50</v>
      </c>
      <c r="L84" s="1" t="s">
        <v>10</v>
      </c>
      <c r="M84" s="13">
        <f>((J84/K84)*1000*F84)</f>
        <v>3933.3333333333339</v>
      </c>
      <c r="N84" s="4">
        <f>M84</f>
        <v>3933.3333333333339</v>
      </c>
    </row>
    <row r="85" spans="1:15" x14ac:dyDescent="0.3">
      <c r="A85">
        <v>83</v>
      </c>
      <c r="B85" s="14" t="s">
        <v>46</v>
      </c>
      <c r="C85" s="39">
        <v>41788</v>
      </c>
      <c r="E85" s="34">
        <v>41928</v>
      </c>
      <c r="F85" s="1">
        <v>5</v>
      </c>
      <c r="G85" s="1">
        <v>17</v>
      </c>
      <c r="H85" s="1">
        <v>16</v>
      </c>
      <c r="I85" s="1">
        <v>24</v>
      </c>
      <c r="J85" s="3">
        <f>AVERAGE(G85:I85)</f>
        <v>19</v>
      </c>
      <c r="K85" s="1">
        <v>50</v>
      </c>
      <c r="L85" s="1" t="s">
        <v>10</v>
      </c>
      <c r="M85" s="13">
        <f>((J85/K85)*1000*F85)</f>
        <v>1900</v>
      </c>
      <c r="N85" s="4">
        <f>M85</f>
        <v>1900</v>
      </c>
    </row>
    <row r="86" spans="1:15" x14ac:dyDescent="0.3">
      <c r="A86">
        <v>84</v>
      </c>
      <c r="B86" s="14" t="s">
        <v>25</v>
      </c>
      <c r="C86" s="39">
        <v>41795</v>
      </c>
      <c r="D86" s="1">
        <v>1</v>
      </c>
      <c r="E86" s="34">
        <v>41928</v>
      </c>
      <c r="F86" s="1">
        <v>5</v>
      </c>
      <c r="G86" s="1">
        <v>66</v>
      </c>
      <c r="H86" s="1">
        <v>71</v>
      </c>
      <c r="I86" s="1">
        <v>66</v>
      </c>
      <c r="J86" s="3">
        <f>AVERAGE(G86:I86)</f>
        <v>67.666666666666671</v>
      </c>
      <c r="K86" s="1">
        <v>25</v>
      </c>
      <c r="L86" s="1" t="s">
        <v>10</v>
      </c>
      <c r="M86" s="13">
        <f>((J86/K86)*1000*F86)</f>
        <v>13533.333333333336</v>
      </c>
      <c r="N86" s="4">
        <f>M86</f>
        <v>13533.333333333336</v>
      </c>
    </row>
    <row r="87" spans="1:15" x14ac:dyDescent="0.3">
      <c r="A87">
        <v>85</v>
      </c>
      <c r="B87" s="14" t="s">
        <v>27</v>
      </c>
      <c r="C87" s="39">
        <v>41795</v>
      </c>
      <c r="D87" s="1" t="s">
        <v>42</v>
      </c>
      <c r="E87" s="34">
        <v>41928</v>
      </c>
      <c r="F87" s="1">
        <v>5</v>
      </c>
      <c r="G87" s="1">
        <v>50</v>
      </c>
      <c r="H87" s="1">
        <v>35</v>
      </c>
      <c r="I87" s="1">
        <v>33</v>
      </c>
      <c r="J87" s="3">
        <f>AVERAGE(G87:I87)</f>
        <v>39.333333333333336</v>
      </c>
      <c r="K87" s="1">
        <v>50</v>
      </c>
      <c r="L87" s="1" t="s">
        <v>10</v>
      </c>
      <c r="M87" s="13">
        <f>((J87/K87)*1000*F87)</f>
        <v>3933.3333333333339</v>
      </c>
      <c r="N87" s="4">
        <f>M87</f>
        <v>3933.3333333333339</v>
      </c>
      <c r="O87" t="s">
        <v>26</v>
      </c>
    </row>
    <row r="88" spans="1:15" x14ac:dyDescent="0.3">
      <c r="A88">
        <v>86</v>
      </c>
      <c r="B88" s="14" t="s">
        <v>28</v>
      </c>
      <c r="C88" s="39">
        <v>41795</v>
      </c>
      <c r="D88" s="1">
        <v>1</v>
      </c>
      <c r="E88" s="34">
        <v>41928</v>
      </c>
      <c r="F88" s="1">
        <v>5</v>
      </c>
      <c r="G88" s="1">
        <v>18</v>
      </c>
      <c r="H88" s="1">
        <v>13</v>
      </c>
      <c r="I88" s="1">
        <v>16</v>
      </c>
      <c r="J88" s="3">
        <f>AVERAGE(G88:I88)</f>
        <v>15.666666666666666</v>
      </c>
      <c r="K88" s="1">
        <v>50</v>
      </c>
      <c r="L88" s="1" t="s">
        <v>10</v>
      </c>
      <c r="M88" s="13">
        <f>((J88/K88)*1000*F88)</f>
        <v>1566.6666666666665</v>
      </c>
      <c r="N88" s="4">
        <f>M88</f>
        <v>1566.6666666666665</v>
      </c>
    </row>
    <row r="89" spans="1:15" x14ac:dyDescent="0.3">
      <c r="A89">
        <v>87</v>
      </c>
      <c r="B89" s="14" t="s">
        <v>28</v>
      </c>
      <c r="C89" s="39">
        <v>41795</v>
      </c>
      <c r="D89" s="1">
        <v>2</v>
      </c>
      <c r="E89" s="34">
        <v>41928</v>
      </c>
      <c r="F89" s="1">
        <v>5</v>
      </c>
      <c r="G89" s="1">
        <v>16</v>
      </c>
      <c r="H89" s="1">
        <v>17</v>
      </c>
      <c r="I89" s="1">
        <v>20</v>
      </c>
      <c r="J89" s="3">
        <f>AVERAGE(G89:I89)</f>
        <v>17.666666666666668</v>
      </c>
      <c r="K89" s="1">
        <v>100</v>
      </c>
      <c r="L89" s="1" t="s">
        <v>10</v>
      </c>
      <c r="M89" s="13">
        <f>((J89/K89)*1000*F89)</f>
        <v>883.33333333333326</v>
      </c>
      <c r="N89" s="4">
        <f>M89</f>
        <v>883.33333333333326</v>
      </c>
    </row>
    <row r="90" spans="1:15" x14ac:dyDescent="0.3">
      <c r="A90">
        <v>88</v>
      </c>
      <c r="B90" s="14" t="s">
        <v>27</v>
      </c>
      <c r="C90" s="39">
        <v>41795</v>
      </c>
      <c r="D90" s="1">
        <v>2</v>
      </c>
      <c r="E90" s="34">
        <v>41928</v>
      </c>
      <c r="F90" s="1">
        <v>25</v>
      </c>
      <c r="G90" s="1">
        <v>83</v>
      </c>
      <c r="H90" s="1">
        <v>96</v>
      </c>
      <c r="I90" s="1">
        <v>90</v>
      </c>
      <c r="J90" s="3">
        <f>AVERAGE(G90:I90)</f>
        <v>89.666666666666671</v>
      </c>
      <c r="K90" s="1">
        <v>50</v>
      </c>
      <c r="L90" s="1" t="s">
        <v>9</v>
      </c>
      <c r="M90" s="13">
        <f>((J90/K90)*1000*F90)</f>
        <v>44833.333333333336</v>
      </c>
      <c r="N90" s="4">
        <f>M90</f>
        <v>44833.333333333336</v>
      </c>
    </row>
    <row r="91" spans="1:15" x14ac:dyDescent="0.3">
      <c r="A91">
        <v>89</v>
      </c>
      <c r="B91" s="14" t="s">
        <v>29</v>
      </c>
      <c r="C91" s="39">
        <v>41796</v>
      </c>
      <c r="E91" s="34">
        <v>41928</v>
      </c>
      <c r="F91" s="1">
        <v>5</v>
      </c>
      <c r="G91" s="1">
        <v>41</v>
      </c>
      <c r="H91" s="1">
        <v>28</v>
      </c>
      <c r="I91" s="1">
        <v>44</v>
      </c>
      <c r="J91" s="3">
        <f>AVERAGE(G91:I91)</f>
        <v>37.666666666666664</v>
      </c>
      <c r="K91" s="1">
        <v>50</v>
      </c>
      <c r="L91" s="1" t="s">
        <v>10</v>
      </c>
      <c r="M91" s="13">
        <f>((J91/K91)*1000*F91)</f>
        <v>3766.6666666666661</v>
      </c>
      <c r="N91" s="4">
        <f>M91</f>
        <v>3766.6666666666661</v>
      </c>
    </row>
    <row r="92" spans="1:15" x14ac:dyDescent="0.3">
      <c r="A92">
        <v>90</v>
      </c>
      <c r="B92" s="14" t="s">
        <v>49</v>
      </c>
      <c r="C92" s="39">
        <v>41802</v>
      </c>
      <c r="D92" s="1">
        <v>2</v>
      </c>
      <c r="E92" s="34">
        <v>41928</v>
      </c>
      <c r="F92" s="1">
        <v>5</v>
      </c>
      <c r="G92" s="1">
        <v>13</v>
      </c>
      <c r="H92" s="1">
        <v>12</v>
      </c>
      <c r="I92" s="1">
        <v>8</v>
      </c>
      <c r="J92" s="3">
        <f>AVERAGE(G92:I92)</f>
        <v>11</v>
      </c>
      <c r="K92" s="1">
        <v>200</v>
      </c>
      <c r="L92" s="1" t="s">
        <v>10</v>
      </c>
      <c r="M92" s="13">
        <f>((J92/K92)*1000*F92)</f>
        <v>275</v>
      </c>
      <c r="N92" s="4">
        <f>M92</f>
        <v>275</v>
      </c>
    </row>
    <row r="93" spans="1:15" x14ac:dyDescent="0.3">
      <c r="A93">
        <v>91</v>
      </c>
      <c r="B93" s="14" t="s">
        <v>46</v>
      </c>
      <c r="C93" s="39">
        <v>41802</v>
      </c>
      <c r="D93" s="1">
        <v>1</v>
      </c>
      <c r="E93" s="34">
        <v>41928</v>
      </c>
      <c r="F93" s="1">
        <v>5</v>
      </c>
      <c r="G93" s="1">
        <v>7</v>
      </c>
      <c r="H93" s="1">
        <v>29</v>
      </c>
      <c r="I93" s="1">
        <v>16</v>
      </c>
      <c r="J93" s="3">
        <f>AVERAGE(G93:I93)</f>
        <v>17.333333333333332</v>
      </c>
      <c r="K93" s="1">
        <v>200</v>
      </c>
      <c r="L93" s="1" t="s">
        <v>10</v>
      </c>
      <c r="M93" s="13">
        <f>((J93/K93)*1000*F93)</f>
        <v>433.33333333333326</v>
      </c>
      <c r="N93" s="4">
        <f>M93</f>
        <v>433.33333333333326</v>
      </c>
      <c r="O93" t="s">
        <v>36</v>
      </c>
    </row>
    <row r="94" spans="1:15" x14ac:dyDescent="0.3">
      <c r="A94">
        <v>92</v>
      </c>
      <c r="B94" s="14" t="s">
        <v>49</v>
      </c>
      <c r="C94" s="39">
        <v>41802</v>
      </c>
      <c r="D94" s="1">
        <v>1</v>
      </c>
      <c r="E94" s="34">
        <v>41928</v>
      </c>
      <c r="F94" s="1">
        <v>5</v>
      </c>
      <c r="G94" s="1">
        <v>17</v>
      </c>
      <c r="H94" s="1">
        <v>23</v>
      </c>
      <c r="I94" s="1">
        <v>17</v>
      </c>
      <c r="J94" s="3">
        <f>AVERAGE(G94:I94)</f>
        <v>19</v>
      </c>
      <c r="K94" s="1">
        <v>50</v>
      </c>
      <c r="L94" s="1" t="s">
        <v>10</v>
      </c>
      <c r="M94" s="13">
        <f>((J94/K94)*1000*F94)</f>
        <v>1900</v>
      </c>
      <c r="N94" s="4">
        <f>M94</f>
        <v>1900</v>
      </c>
    </row>
    <row r="95" spans="1:15" x14ac:dyDescent="0.3">
      <c r="A95">
        <v>93</v>
      </c>
      <c r="B95" s="14" t="s">
        <v>51</v>
      </c>
      <c r="C95" s="39">
        <v>41802</v>
      </c>
      <c r="D95" s="1">
        <v>1</v>
      </c>
      <c r="E95" s="34">
        <v>41928</v>
      </c>
      <c r="F95" s="1">
        <v>5</v>
      </c>
      <c r="G95" s="1">
        <v>13</v>
      </c>
      <c r="H95" s="1">
        <v>19</v>
      </c>
      <c r="I95" s="1">
        <v>20</v>
      </c>
      <c r="J95" s="3">
        <f>AVERAGE(G95:I95)</f>
        <v>17.333333333333332</v>
      </c>
      <c r="K95" s="1">
        <v>100</v>
      </c>
      <c r="L95" s="1" t="s">
        <v>10</v>
      </c>
      <c r="M95" s="13">
        <f>((J95/K95)*1000*F95)</f>
        <v>866.66666666666652</v>
      </c>
      <c r="N95" s="4">
        <f>M95</f>
        <v>866.66666666666652</v>
      </c>
    </row>
    <row r="96" spans="1:15" x14ac:dyDescent="0.3">
      <c r="A96">
        <v>94</v>
      </c>
      <c r="B96" s="14" t="s">
        <v>58</v>
      </c>
      <c r="C96" s="39">
        <v>41803</v>
      </c>
      <c r="D96" s="1">
        <v>1</v>
      </c>
      <c r="E96" s="34">
        <v>41928</v>
      </c>
      <c r="F96" s="1">
        <v>5</v>
      </c>
      <c r="G96" s="1">
        <v>46</v>
      </c>
      <c r="H96" s="1">
        <v>43</v>
      </c>
      <c r="I96" s="1">
        <v>50</v>
      </c>
      <c r="J96" s="3">
        <f>AVERAGE(G96:I96)</f>
        <v>46.333333333333336</v>
      </c>
      <c r="K96" s="1">
        <v>100</v>
      </c>
      <c r="L96" s="1" t="s">
        <v>10</v>
      </c>
      <c r="M96" s="13">
        <f>((J96/K96)*1000*F96)</f>
        <v>2316.666666666667</v>
      </c>
      <c r="N96" s="4">
        <f>M96</f>
        <v>2316.666666666667</v>
      </c>
      <c r="O96" t="s">
        <v>36</v>
      </c>
    </row>
    <row r="97" spans="1:15" x14ac:dyDescent="0.3">
      <c r="A97">
        <v>95</v>
      </c>
      <c r="B97" s="14" t="s">
        <v>58</v>
      </c>
      <c r="C97" s="39">
        <v>41803</v>
      </c>
      <c r="D97" s="1">
        <v>2</v>
      </c>
      <c r="E97" s="34">
        <v>41928</v>
      </c>
      <c r="F97" s="1">
        <v>5</v>
      </c>
      <c r="G97" s="1">
        <v>67</v>
      </c>
      <c r="H97" s="1">
        <v>66</v>
      </c>
      <c r="I97" s="1">
        <v>78</v>
      </c>
      <c r="J97" s="3">
        <f>AVERAGE(G97:I97)</f>
        <v>70.333333333333329</v>
      </c>
      <c r="K97" s="1">
        <v>50</v>
      </c>
      <c r="L97" s="1" t="s">
        <v>10</v>
      </c>
      <c r="M97" s="13">
        <f>((J97/K97)*1000*F97)</f>
        <v>7033.3333333333321</v>
      </c>
      <c r="N97" s="4">
        <f>M97</f>
        <v>7033.3333333333321</v>
      </c>
      <c r="O97" t="s">
        <v>36</v>
      </c>
    </row>
    <row r="98" spans="1:15" x14ac:dyDescent="0.3">
      <c r="A98">
        <v>96</v>
      </c>
      <c r="B98" s="14" t="s">
        <v>58</v>
      </c>
      <c r="C98" s="39">
        <v>41803</v>
      </c>
      <c r="D98" s="1">
        <v>3</v>
      </c>
      <c r="E98" s="34">
        <v>41928</v>
      </c>
      <c r="F98" s="1">
        <v>35</v>
      </c>
      <c r="G98" s="1">
        <v>18</v>
      </c>
      <c r="H98" s="1">
        <v>22</v>
      </c>
      <c r="I98" s="1">
        <v>30</v>
      </c>
      <c r="J98" s="3">
        <f>AVERAGE(G98:I98)</f>
        <v>23.333333333333332</v>
      </c>
      <c r="K98" s="1">
        <v>100</v>
      </c>
      <c r="L98" s="1" t="s">
        <v>10</v>
      </c>
      <c r="M98" s="13">
        <f>((J98/K98)*1000*F98)</f>
        <v>8166.6666666666661</v>
      </c>
      <c r="N98" s="4">
        <f>M98</f>
        <v>8166.6666666666661</v>
      </c>
    </row>
    <row r="99" spans="1:15" x14ac:dyDescent="0.3">
      <c r="A99">
        <v>97</v>
      </c>
      <c r="B99" s="14" t="s">
        <v>58</v>
      </c>
      <c r="C99" s="39">
        <v>41803</v>
      </c>
      <c r="D99" s="1">
        <v>6</v>
      </c>
      <c r="E99" s="34">
        <v>41928</v>
      </c>
      <c r="F99" s="1">
        <v>5</v>
      </c>
      <c r="G99" s="1">
        <v>18</v>
      </c>
      <c r="H99" s="1">
        <v>19</v>
      </c>
      <c r="I99" s="1">
        <v>19</v>
      </c>
      <c r="J99" s="3">
        <f>AVERAGE(G99:I99)</f>
        <v>18.666666666666668</v>
      </c>
      <c r="K99" s="1">
        <v>100</v>
      </c>
      <c r="L99" s="1" t="s">
        <v>10</v>
      </c>
      <c r="M99" s="13">
        <f>((J99/K99)*1000*F99)</f>
        <v>933.33333333333348</v>
      </c>
      <c r="N99" s="4">
        <f>M99</f>
        <v>933.33333333333348</v>
      </c>
    </row>
    <row r="100" spans="1:15" x14ac:dyDescent="0.3">
      <c r="A100">
        <v>98</v>
      </c>
      <c r="B100" s="14" t="s">
        <v>58</v>
      </c>
      <c r="C100" s="39">
        <v>41803</v>
      </c>
      <c r="D100" s="1">
        <v>4</v>
      </c>
      <c r="E100" s="34">
        <v>41928</v>
      </c>
      <c r="F100" s="1">
        <v>5</v>
      </c>
      <c r="G100" s="1">
        <v>27</v>
      </c>
      <c r="H100" s="1">
        <v>19</v>
      </c>
      <c r="I100" s="1">
        <v>21</v>
      </c>
      <c r="J100" s="3">
        <f>AVERAGE(G100:I100)</f>
        <v>22.333333333333332</v>
      </c>
      <c r="K100" s="1">
        <v>100</v>
      </c>
      <c r="L100" s="1" t="s">
        <v>10</v>
      </c>
      <c r="M100" s="13">
        <f>((J100/K100)*1000*F100)</f>
        <v>1116.6666666666665</v>
      </c>
      <c r="N100" s="4">
        <f>M100</f>
        <v>1116.6666666666665</v>
      </c>
      <c r="O100" t="s">
        <v>36</v>
      </c>
    </row>
    <row r="101" spans="1:15" x14ac:dyDescent="0.3">
      <c r="A101">
        <v>99</v>
      </c>
      <c r="B101" s="14" t="s">
        <v>58</v>
      </c>
      <c r="C101" s="39">
        <v>41803</v>
      </c>
      <c r="D101" s="1">
        <v>5</v>
      </c>
      <c r="E101" s="35">
        <v>41928</v>
      </c>
      <c r="F101" s="16">
        <v>37.5</v>
      </c>
      <c r="G101" s="16">
        <v>2</v>
      </c>
      <c r="H101" s="16">
        <v>6</v>
      </c>
      <c r="I101" s="16">
        <v>4</v>
      </c>
      <c r="J101" s="17">
        <f>AVERAGE(G101:I101)</f>
        <v>4</v>
      </c>
      <c r="K101" s="16">
        <v>50</v>
      </c>
      <c r="L101" s="16" t="s">
        <v>10</v>
      </c>
      <c r="M101" s="18">
        <f>((J101/K101)*1000*F101)</f>
        <v>3000</v>
      </c>
      <c r="N101" s="19">
        <f>M101</f>
        <v>3000</v>
      </c>
    </row>
    <row r="102" spans="1:15" x14ac:dyDescent="0.3">
      <c r="A102">
        <v>100</v>
      </c>
      <c r="B102" s="14" t="s">
        <v>58</v>
      </c>
      <c r="C102" s="39">
        <v>41803</v>
      </c>
      <c r="D102" s="1">
        <v>7</v>
      </c>
      <c r="E102" s="35">
        <v>41928</v>
      </c>
      <c r="F102" s="16">
        <v>5</v>
      </c>
      <c r="G102" s="16">
        <v>6</v>
      </c>
      <c r="H102" s="16">
        <v>7</v>
      </c>
      <c r="I102" s="16">
        <v>11</v>
      </c>
      <c r="J102" s="17">
        <f>AVERAGE(G102:I102)</f>
        <v>8</v>
      </c>
      <c r="K102" s="16">
        <v>100</v>
      </c>
      <c r="L102" s="16" t="s">
        <v>10</v>
      </c>
      <c r="M102" s="18">
        <f>((J102/K102)*1000*F102)</f>
        <v>400</v>
      </c>
      <c r="N102" s="19">
        <f>M102</f>
        <v>400</v>
      </c>
    </row>
    <row r="103" spans="1:15" x14ac:dyDescent="0.3">
      <c r="A103">
        <v>101</v>
      </c>
      <c r="B103" s="14" t="s">
        <v>51</v>
      </c>
      <c r="C103" s="42">
        <v>41809</v>
      </c>
      <c r="D103" s="1">
        <v>4</v>
      </c>
      <c r="E103" s="35">
        <v>41928</v>
      </c>
      <c r="F103" s="16">
        <v>50</v>
      </c>
      <c r="G103" s="16">
        <v>12</v>
      </c>
      <c r="H103" s="16">
        <v>8</v>
      </c>
      <c r="I103" s="16">
        <v>12</v>
      </c>
      <c r="J103" s="17">
        <f>AVERAGE(G103:I103)</f>
        <v>10.666666666666666</v>
      </c>
      <c r="K103" s="16">
        <v>200</v>
      </c>
      <c r="L103" s="16" t="s">
        <v>10</v>
      </c>
      <c r="M103" s="18">
        <f>((J103/K103)*1000*G103)</f>
        <v>640</v>
      </c>
      <c r="N103" s="19">
        <f>M103</f>
        <v>640</v>
      </c>
      <c r="O103" t="s">
        <v>34</v>
      </c>
    </row>
    <row r="104" spans="1:15" x14ac:dyDescent="0.3">
      <c r="A104">
        <v>102</v>
      </c>
      <c r="B104" s="14" t="s">
        <v>50</v>
      </c>
      <c r="C104" s="42">
        <v>41816</v>
      </c>
      <c r="D104" s="1">
        <v>2</v>
      </c>
      <c r="E104" s="35">
        <v>41928</v>
      </c>
      <c r="F104" s="16">
        <v>40</v>
      </c>
      <c r="G104" s="16">
        <v>33</v>
      </c>
      <c r="H104" s="16">
        <v>36</v>
      </c>
      <c r="I104" s="16">
        <v>30</v>
      </c>
      <c r="J104" s="17">
        <f>AVERAGE(G104:I104)</f>
        <v>33</v>
      </c>
      <c r="K104" s="16">
        <v>50</v>
      </c>
      <c r="L104" s="16" t="s">
        <v>10</v>
      </c>
      <c r="M104" s="18">
        <f>((J104/K104)*1000*G104)</f>
        <v>21780</v>
      </c>
      <c r="N104" s="19">
        <f>M104</f>
        <v>21780</v>
      </c>
    </row>
    <row r="105" spans="1:15" x14ac:dyDescent="0.3">
      <c r="A105">
        <v>103</v>
      </c>
      <c r="B105" s="14" t="s">
        <v>50</v>
      </c>
      <c r="C105" s="42">
        <v>41816</v>
      </c>
      <c r="D105" s="1">
        <v>1</v>
      </c>
      <c r="E105" s="35">
        <v>41928</v>
      </c>
      <c r="F105" s="16">
        <v>42.5</v>
      </c>
      <c r="G105" s="16">
        <v>57</v>
      </c>
      <c r="H105" s="16">
        <v>84</v>
      </c>
      <c r="I105" s="16">
        <v>73</v>
      </c>
      <c r="J105" s="17">
        <f>AVERAGE(G105:I105)</f>
        <v>71.333333333333329</v>
      </c>
      <c r="K105" s="16">
        <v>25</v>
      </c>
      <c r="L105" s="16" t="s">
        <v>10</v>
      </c>
      <c r="M105" s="18">
        <f>((J105/K105)*1000*G105)</f>
        <v>162639.99999999997</v>
      </c>
      <c r="N105" s="19">
        <f>M105</f>
        <v>162639.99999999997</v>
      </c>
    </row>
    <row r="106" spans="1:15" x14ac:dyDescent="0.3">
      <c r="A106">
        <v>104</v>
      </c>
      <c r="B106" s="14" t="s">
        <v>47</v>
      </c>
      <c r="C106" s="42">
        <v>41816</v>
      </c>
      <c r="D106" s="1">
        <v>1</v>
      </c>
      <c r="E106" s="35">
        <v>41928</v>
      </c>
      <c r="F106" s="16">
        <v>40</v>
      </c>
      <c r="G106" s="16">
        <v>30</v>
      </c>
      <c r="H106" s="16">
        <v>33</v>
      </c>
      <c r="I106" s="16">
        <v>23</v>
      </c>
      <c r="J106" s="17">
        <f>AVERAGE(G106:I106)</f>
        <v>28.666666666666668</v>
      </c>
      <c r="K106" s="16">
        <v>25</v>
      </c>
      <c r="L106" s="16" t="s">
        <v>9</v>
      </c>
      <c r="M106" s="18">
        <f>((J106/K106)*1000*G106)</f>
        <v>34400</v>
      </c>
      <c r="N106" s="19">
        <f>M106</f>
        <v>34400</v>
      </c>
    </row>
    <row r="107" spans="1:15" x14ac:dyDescent="0.3">
      <c r="A107">
        <v>105</v>
      </c>
      <c r="B107" s="14" t="s">
        <v>48</v>
      </c>
      <c r="C107" s="42">
        <v>41816</v>
      </c>
      <c r="D107" s="1">
        <v>2</v>
      </c>
      <c r="E107" s="35">
        <v>41928</v>
      </c>
      <c r="F107" s="16">
        <v>42.5</v>
      </c>
      <c r="G107" s="16">
        <v>56</v>
      </c>
      <c r="H107" s="16">
        <v>44</v>
      </c>
      <c r="I107" s="16">
        <v>61</v>
      </c>
      <c r="J107" s="17">
        <f>AVERAGE(G107:I107)</f>
        <v>53.666666666666664</v>
      </c>
      <c r="K107" s="16">
        <v>50</v>
      </c>
      <c r="L107" s="16" t="s">
        <v>9</v>
      </c>
      <c r="M107" s="18">
        <f>((J107/K107)*1000*G107)</f>
        <v>60106.666666666664</v>
      </c>
      <c r="N107" s="19">
        <f>M107</f>
        <v>60106.666666666664</v>
      </c>
    </row>
    <row r="108" spans="1:15" x14ac:dyDescent="0.3">
      <c r="A108">
        <v>106</v>
      </c>
      <c r="B108" s="14" t="s">
        <v>50</v>
      </c>
      <c r="C108" s="42">
        <v>41816</v>
      </c>
      <c r="D108" s="1">
        <v>3</v>
      </c>
      <c r="E108" s="35">
        <v>41928</v>
      </c>
      <c r="F108" s="16">
        <v>45</v>
      </c>
      <c r="G108" s="16">
        <v>106</v>
      </c>
      <c r="H108" s="16">
        <v>67</v>
      </c>
      <c r="I108" s="16">
        <v>80</v>
      </c>
      <c r="J108" s="17">
        <f>AVERAGE(G108:I108)</f>
        <v>84.333333333333329</v>
      </c>
      <c r="K108" s="16">
        <v>25</v>
      </c>
      <c r="L108" s="16" t="s">
        <v>10</v>
      </c>
      <c r="M108" s="18">
        <f>((J108/K108)*1000*G108)</f>
        <v>357573.33333333331</v>
      </c>
      <c r="N108" s="19">
        <f>M108</f>
        <v>357573.33333333331</v>
      </c>
    </row>
    <row r="109" spans="1:15" x14ac:dyDescent="0.3">
      <c r="A109">
        <v>107</v>
      </c>
      <c r="B109" s="14" t="s">
        <v>62</v>
      </c>
      <c r="C109" s="42">
        <v>41815</v>
      </c>
      <c r="D109" s="1">
        <v>1</v>
      </c>
      <c r="E109" s="35">
        <v>41928</v>
      </c>
      <c r="F109" s="16">
        <v>37.5</v>
      </c>
      <c r="G109" s="16">
        <v>0</v>
      </c>
      <c r="H109" s="16">
        <v>0</v>
      </c>
      <c r="I109" s="16">
        <v>1</v>
      </c>
      <c r="J109" s="17">
        <f>AVERAGE(G109:I109)</f>
        <v>0.33333333333333331</v>
      </c>
      <c r="K109" s="16">
        <v>200</v>
      </c>
      <c r="L109" s="16" t="s">
        <v>10</v>
      </c>
      <c r="M109" s="18">
        <f>((J109/K109)*1000*G109)</f>
        <v>0</v>
      </c>
      <c r="N109" s="19">
        <f>M109</f>
        <v>0</v>
      </c>
    </row>
    <row r="110" spans="1:15" x14ac:dyDescent="0.3">
      <c r="A110">
        <v>108</v>
      </c>
      <c r="B110" s="14" t="s">
        <v>51</v>
      </c>
      <c r="C110" s="42">
        <v>41809</v>
      </c>
      <c r="D110" s="1">
        <v>10</v>
      </c>
      <c r="E110" s="35">
        <v>41928</v>
      </c>
      <c r="F110" s="16">
        <v>42.5</v>
      </c>
      <c r="G110" s="16">
        <v>8</v>
      </c>
      <c r="H110" s="16">
        <v>5</v>
      </c>
      <c r="I110" s="16">
        <v>5</v>
      </c>
      <c r="J110" s="17">
        <f>AVERAGE(G110:I110)</f>
        <v>6</v>
      </c>
      <c r="K110" s="16">
        <v>200</v>
      </c>
      <c r="L110" s="16" t="s">
        <v>10</v>
      </c>
      <c r="M110" s="18">
        <f>((J110/K110)*1000*G110)</f>
        <v>240</v>
      </c>
      <c r="N110" s="19">
        <f>M110</f>
        <v>240</v>
      </c>
    </row>
    <row r="111" spans="1:15" x14ac:dyDescent="0.3">
      <c r="A111">
        <v>109</v>
      </c>
      <c r="B111" s="14" t="s">
        <v>52</v>
      </c>
      <c r="C111" s="42">
        <v>41810</v>
      </c>
      <c r="D111" s="1">
        <v>1</v>
      </c>
      <c r="E111" s="35">
        <v>41928</v>
      </c>
      <c r="F111" s="16">
        <v>47.5</v>
      </c>
      <c r="G111" s="16">
        <v>37</v>
      </c>
      <c r="H111" s="16">
        <v>24</v>
      </c>
      <c r="I111" s="16">
        <v>53</v>
      </c>
      <c r="J111" s="17">
        <f>AVERAGE(G111:I111)</f>
        <v>38</v>
      </c>
      <c r="K111" s="16">
        <v>50</v>
      </c>
      <c r="L111" s="16" t="s">
        <v>9</v>
      </c>
      <c r="M111" s="18">
        <f>((J111/K111)*1000*G111)</f>
        <v>28120</v>
      </c>
      <c r="N111" s="19">
        <f>M111</f>
        <v>28120</v>
      </c>
      <c r="O111" t="s">
        <v>35</v>
      </c>
    </row>
    <row r="112" spans="1:15" x14ac:dyDescent="0.3">
      <c r="A112">
        <v>110</v>
      </c>
      <c r="B112" s="14" t="s">
        <v>48</v>
      </c>
      <c r="C112" s="42">
        <v>41816</v>
      </c>
      <c r="D112" s="1">
        <v>1</v>
      </c>
      <c r="E112" s="35">
        <v>41928</v>
      </c>
      <c r="F112" s="16">
        <v>45</v>
      </c>
      <c r="G112" s="16">
        <v>63</v>
      </c>
      <c r="H112" s="16">
        <v>77</v>
      </c>
      <c r="I112" s="16">
        <v>57</v>
      </c>
      <c r="J112" s="17">
        <f>AVERAGE(G112:I112)</f>
        <v>65.666666666666671</v>
      </c>
      <c r="K112" s="16">
        <v>25</v>
      </c>
      <c r="L112" s="16" t="s">
        <v>10</v>
      </c>
      <c r="M112" s="18">
        <f>((J112/K112)*1000*G112)</f>
        <v>165480.00000000003</v>
      </c>
      <c r="N112" s="19">
        <f>M112</f>
        <v>165480.00000000003</v>
      </c>
    </row>
    <row r="113" spans="1:15" x14ac:dyDescent="0.3">
      <c r="A113">
        <v>111</v>
      </c>
      <c r="B113" s="14" t="s">
        <v>51</v>
      </c>
      <c r="C113" s="42">
        <v>41809</v>
      </c>
      <c r="D113" s="1">
        <v>8</v>
      </c>
      <c r="E113" s="35">
        <v>41928</v>
      </c>
      <c r="F113" s="16">
        <v>45</v>
      </c>
      <c r="G113" s="16">
        <v>42</v>
      </c>
      <c r="H113" s="16">
        <v>38</v>
      </c>
      <c r="I113" s="16">
        <v>59</v>
      </c>
      <c r="J113" s="17">
        <f>AVERAGE(G113:I113)</f>
        <v>46.333333333333336</v>
      </c>
      <c r="K113" s="16">
        <v>50</v>
      </c>
      <c r="L113" s="16" t="s">
        <v>10</v>
      </c>
      <c r="M113" s="18">
        <f>((J113/K113)*1000*G113)</f>
        <v>38920</v>
      </c>
      <c r="N113" s="19">
        <f>M113</f>
        <v>38920</v>
      </c>
    </row>
    <row r="114" spans="1:15" x14ac:dyDescent="0.3">
      <c r="A114">
        <v>112</v>
      </c>
      <c r="B114" s="14" t="s">
        <v>51</v>
      </c>
      <c r="C114" s="42">
        <v>41809</v>
      </c>
      <c r="D114" s="1">
        <v>7</v>
      </c>
      <c r="E114" s="35">
        <v>41928</v>
      </c>
      <c r="F114" s="16">
        <v>50</v>
      </c>
      <c r="G114" s="16">
        <v>50</v>
      </c>
      <c r="H114" s="16">
        <v>44</v>
      </c>
      <c r="I114" s="16">
        <v>43</v>
      </c>
      <c r="J114" s="17">
        <f>AVERAGE(G114:I114)</f>
        <v>45.666666666666664</v>
      </c>
      <c r="K114" s="16">
        <v>100</v>
      </c>
      <c r="L114" s="16" t="s">
        <v>10</v>
      </c>
      <c r="M114" s="18">
        <f>((J114/K114)*1000*G114)</f>
        <v>22833.333333333336</v>
      </c>
      <c r="N114" s="19">
        <f>M114</f>
        <v>22833.333333333336</v>
      </c>
      <c r="O114" t="s">
        <v>34</v>
      </c>
    </row>
    <row r="115" spans="1:15" x14ac:dyDescent="0.3">
      <c r="A115">
        <v>113</v>
      </c>
      <c r="B115" s="14" t="s">
        <v>51</v>
      </c>
      <c r="C115" s="42">
        <v>41809</v>
      </c>
      <c r="D115" s="1">
        <v>6</v>
      </c>
      <c r="E115" s="35">
        <v>41928</v>
      </c>
      <c r="F115" s="16">
        <v>45</v>
      </c>
      <c r="G115" s="16">
        <v>11</v>
      </c>
      <c r="H115" s="16">
        <v>17</v>
      </c>
      <c r="I115" s="16">
        <v>33</v>
      </c>
      <c r="J115" s="17">
        <f>AVERAGE(G115:I115)</f>
        <v>20.333333333333332</v>
      </c>
      <c r="K115" s="16">
        <v>200</v>
      </c>
      <c r="L115" s="16" t="s">
        <v>10</v>
      </c>
      <c r="M115" s="18">
        <f>((J115/K115)*1000*G115)</f>
        <v>1118.3333333333333</v>
      </c>
      <c r="N115" s="19">
        <f>M115</f>
        <v>1118.3333333333333</v>
      </c>
      <c r="O115" t="s">
        <v>34</v>
      </c>
    </row>
    <row r="116" spans="1:15" x14ac:dyDescent="0.3">
      <c r="A116">
        <v>114</v>
      </c>
      <c r="B116" s="14" t="s">
        <v>51</v>
      </c>
      <c r="C116" s="42">
        <v>41809</v>
      </c>
      <c r="D116" s="1">
        <v>5</v>
      </c>
      <c r="E116" s="35">
        <v>41928</v>
      </c>
      <c r="F116" s="16">
        <v>45</v>
      </c>
      <c r="G116" s="16">
        <v>21</v>
      </c>
      <c r="H116" s="16">
        <v>13</v>
      </c>
      <c r="I116" s="16">
        <v>20</v>
      </c>
      <c r="J116" s="17">
        <f>AVERAGE(G116:I116)</f>
        <v>18</v>
      </c>
      <c r="K116" s="16">
        <v>200</v>
      </c>
      <c r="L116" s="16" t="s">
        <v>10</v>
      </c>
      <c r="M116" s="18">
        <f>((J116/K116)*1000*G116)</f>
        <v>1890</v>
      </c>
      <c r="N116" s="19">
        <f>M116</f>
        <v>1890</v>
      </c>
      <c r="O116" t="s">
        <v>34</v>
      </c>
    </row>
    <row r="117" spans="1:15" x14ac:dyDescent="0.3">
      <c r="A117">
        <v>115</v>
      </c>
      <c r="B117" s="14" t="s">
        <v>62</v>
      </c>
      <c r="C117" s="42" t="s">
        <v>32</v>
      </c>
      <c r="D117" s="1">
        <v>1</v>
      </c>
      <c r="E117" s="35">
        <v>41928</v>
      </c>
      <c r="F117" s="16">
        <v>37.5</v>
      </c>
      <c r="G117" s="16">
        <v>3</v>
      </c>
      <c r="H117" s="16">
        <v>5</v>
      </c>
      <c r="I117" s="16">
        <v>2</v>
      </c>
      <c r="J117" s="17">
        <f>AVERAGE(G117:I117)</f>
        <v>3.3333333333333335</v>
      </c>
      <c r="K117" s="16">
        <v>200</v>
      </c>
      <c r="L117" s="16" t="s">
        <v>10</v>
      </c>
      <c r="M117" s="18">
        <f>((J117/K117)*1000*G117)</f>
        <v>50</v>
      </c>
      <c r="N117" s="19">
        <f>M117</f>
        <v>50</v>
      </c>
    </row>
    <row r="118" spans="1:15" x14ac:dyDescent="0.3">
      <c r="A118">
        <v>116</v>
      </c>
      <c r="B118" s="14" t="s">
        <v>51</v>
      </c>
      <c r="C118" s="42">
        <v>41809</v>
      </c>
      <c r="D118" s="1">
        <v>3</v>
      </c>
      <c r="E118" s="35">
        <v>41928</v>
      </c>
      <c r="F118" s="16">
        <v>42.5</v>
      </c>
      <c r="G118" s="16">
        <v>23</v>
      </c>
      <c r="H118" s="16">
        <v>27</v>
      </c>
      <c r="I118" s="16">
        <v>29</v>
      </c>
      <c r="J118" s="17">
        <f>AVERAGE(G118:I118)</f>
        <v>26.333333333333332</v>
      </c>
      <c r="K118" s="16">
        <v>200</v>
      </c>
      <c r="L118" s="16" t="s">
        <v>10</v>
      </c>
      <c r="M118" s="18">
        <f>((J118/K118)*1000*G118)</f>
        <v>3028.333333333333</v>
      </c>
      <c r="N118" s="19">
        <f>M118</f>
        <v>3028.333333333333</v>
      </c>
      <c r="O118" t="s">
        <v>34</v>
      </c>
    </row>
    <row r="119" spans="1:15" x14ac:dyDescent="0.3">
      <c r="A119">
        <v>117</v>
      </c>
      <c r="B119" s="14" t="s">
        <v>51</v>
      </c>
      <c r="C119" s="42">
        <v>41809</v>
      </c>
      <c r="D119" s="1">
        <v>2</v>
      </c>
      <c r="E119" s="35">
        <v>41928</v>
      </c>
      <c r="F119" s="16">
        <v>42.5</v>
      </c>
      <c r="G119" s="16">
        <v>11</v>
      </c>
      <c r="H119" s="16">
        <v>8</v>
      </c>
      <c r="I119" s="16">
        <v>7</v>
      </c>
      <c r="J119" s="17">
        <f>AVERAGE(G119:I119)</f>
        <v>8.6666666666666661</v>
      </c>
      <c r="K119" s="16">
        <v>200</v>
      </c>
      <c r="L119" s="16" t="s">
        <v>10</v>
      </c>
      <c r="M119" s="18">
        <f>((J119/K119)*1000*G119)</f>
        <v>476.66666666666663</v>
      </c>
      <c r="N119" s="19">
        <f>M119</f>
        <v>476.66666666666663</v>
      </c>
      <c r="O119" t="s">
        <v>34</v>
      </c>
    </row>
    <row r="120" spans="1:15" x14ac:dyDescent="0.3">
      <c r="A120">
        <v>118</v>
      </c>
      <c r="B120" s="14" t="s">
        <v>51</v>
      </c>
      <c r="C120" s="42">
        <v>41809</v>
      </c>
      <c r="D120" s="1">
        <v>1</v>
      </c>
      <c r="E120" s="35">
        <v>41928</v>
      </c>
      <c r="F120" s="16">
        <v>42.5</v>
      </c>
      <c r="G120" s="16">
        <v>0</v>
      </c>
      <c r="H120" s="16">
        <v>4</v>
      </c>
      <c r="I120" s="16">
        <v>3</v>
      </c>
      <c r="J120" s="17">
        <f>AVERAGE(G120:I120)</f>
        <v>2.3333333333333335</v>
      </c>
      <c r="K120" s="16">
        <v>200</v>
      </c>
      <c r="L120" s="16" t="s">
        <v>10</v>
      </c>
      <c r="M120" s="18">
        <f>((J120/K120)*1000*G120)</f>
        <v>0</v>
      </c>
      <c r="N120" s="19">
        <f>M120</f>
        <v>0</v>
      </c>
      <c r="O120" t="s">
        <v>34</v>
      </c>
    </row>
    <row r="121" spans="1:15" x14ac:dyDescent="0.3">
      <c r="A121">
        <v>119</v>
      </c>
      <c r="B121" s="14" t="s">
        <v>49</v>
      </c>
      <c r="C121" s="42">
        <v>41809</v>
      </c>
      <c r="D121" s="1">
        <v>3</v>
      </c>
      <c r="E121" s="35">
        <v>41928</v>
      </c>
      <c r="F121" s="16">
        <v>47.5</v>
      </c>
      <c r="G121" s="16">
        <v>14</v>
      </c>
      <c r="H121" s="16">
        <v>18</v>
      </c>
      <c r="I121" s="16">
        <v>7</v>
      </c>
      <c r="J121" s="17">
        <f>AVERAGE(G121:I121)</f>
        <v>13</v>
      </c>
      <c r="K121" s="16">
        <v>200</v>
      </c>
      <c r="L121" s="16" t="s">
        <v>10</v>
      </c>
      <c r="M121" s="18">
        <f>((J121/K121)*1000*G121)</f>
        <v>910</v>
      </c>
      <c r="N121" s="19">
        <f>M121</f>
        <v>910</v>
      </c>
      <c r="O121" t="s">
        <v>34</v>
      </c>
    </row>
    <row r="122" spans="1:15" x14ac:dyDescent="0.3">
      <c r="A122">
        <v>120</v>
      </c>
      <c r="B122" s="14" t="s">
        <v>51</v>
      </c>
      <c r="C122" s="42">
        <v>41809</v>
      </c>
      <c r="D122" s="1">
        <v>9</v>
      </c>
      <c r="E122" s="35">
        <v>41928</v>
      </c>
      <c r="F122" s="16">
        <v>45</v>
      </c>
      <c r="G122" s="16">
        <v>5</v>
      </c>
      <c r="H122" s="16">
        <v>8</v>
      </c>
      <c r="I122" s="16">
        <v>14</v>
      </c>
      <c r="J122" s="17">
        <f>AVERAGE(G122:I122)</f>
        <v>9</v>
      </c>
      <c r="K122" s="16">
        <v>200</v>
      </c>
      <c r="L122" s="16" t="s">
        <v>10</v>
      </c>
      <c r="M122" s="18">
        <f>((J122/K122)*1000*G122)</f>
        <v>225</v>
      </c>
      <c r="N122" s="19">
        <f>M122</f>
        <v>225</v>
      </c>
      <c r="O122" t="s">
        <v>34</v>
      </c>
    </row>
    <row r="123" spans="1:15" x14ac:dyDescent="0.3">
      <c r="A123">
        <v>121</v>
      </c>
      <c r="B123" s="14" t="s">
        <v>49</v>
      </c>
      <c r="C123" s="42">
        <v>41809</v>
      </c>
      <c r="D123" s="1">
        <v>2</v>
      </c>
      <c r="E123" s="35">
        <v>41928</v>
      </c>
      <c r="F123" s="16">
        <v>45</v>
      </c>
      <c r="G123" s="16">
        <v>17</v>
      </c>
      <c r="H123" s="16">
        <v>27</v>
      </c>
      <c r="I123" s="16">
        <v>29</v>
      </c>
      <c r="J123" s="17">
        <f>AVERAGE(G123:I123)</f>
        <v>24.333333333333332</v>
      </c>
      <c r="K123" s="16">
        <v>200</v>
      </c>
      <c r="L123" s="16" t="s">
        <v>10</v>
      </c>
      <c r="M123" s="18">
        <f>((J123/K123)*1000*G123)</f>
        <v>2068.333333333333</v>
      </c>
      <c r="N123" s="19">
        <f>M123</f>
        <v>2068.333333333333</v>
      </c>
      <c r="O123" t="s">
        <v>34</v>
      </c>
    </row>
    <row r="124" spans="1:15" x14ac:dyDescent="0.3">
      <c r="A124">
        <v>122</v>
      </c>
      <c r="B124" s="14" t="s">
        <v>49</v>
      </c>
      <c r="C124" s="42">
        <v>41809</v>
      </c>
      <c r="D124" s="1">
        <v>1</v>
      </c>
      <c r="E124" s="35">
        <v>41928</v>
      </c>
      <c r="F124" s="16">
        <v>50</v>
      </c>
      <c r="G124" s="16">
        <v>25</v>
      </c>
      <c r="H124" s="16">
        <v>12</v>
      </c>
      <c r="I124" s="16">
        <v>13</v>
      </c>
      <c r="J124" s="17">
        <f>AVERAGE(G124:I124)</f>
        <v>16.666666666666668</v>
      </c>
      <c r="K124" s="16">
        <v>200</v>
      </c>
      <c r="L124" s="16" t="s">
        <v>10</v>
      </c>
      <c r="M124" s="18">
        <f>((J124/K124)*1000*G124)</f>
        <v>2083.3333333333335</v>
      </c>
      <c r="N124" s="19">
        <f>M124</f>
        <v>2083.3333333333335</v>
      </c>
      <c r="O124" t="s">
        <v>34</v>
      </c>
    </row>
    <row r="125" spans="1:15" x14ac:dyDescent="0.3">
      <c r="A125">
        <v>123</v>
      </c>
      <c r="B125" s="14" t="s">
        <v>63</v>
      </c>
      <c r="C125" s="42">
        <v>41808</v>
      </c>
      <c r="D125" s="1">
        <v>1</v>
      </c>
      <c r="E125" s="35">
        <v>41928</v>
      </c>
      <c r="F125" s="16">
        <v>45</v>
      </c>
      <c r="G125" s="16">
        <v>17</v>
      </c>
      <c r="H125" s="16">
        <v>22</v>
      </c>
      <c r="I125" s="16">
        <v>20</v>
      </c>
      <c r="J125" s="17">
        <f>AVERAGE(G125:I125)</f>
        <v>19.666666666666668</v>
      </c>
      <c r="K125" s="16">
        <v>200</v>
      </c>
      <c r="L125" s="16" t="s">
        <v>10</v>
      </c>
      <c r="M125" s="18">
        <f>((J125/K125)*1000*G125)</f>
        <v>1671.6666666666667</v>
      </c>
      <c r="N125" s="19">
        <f>M125</f>
        <v>1671.6666666666667</v>
      </c>
    </row>
    <row r="126" spans="1:15" x14ac:dyDescent="0.3">
      <c r="A126">
        <v>124</v>
      </c>
      <c r="B126" s="14" t="s">
        <v>51</v>
      </c>
      <c r="C126" s="39">
        <v>41802</v>
      </c>
      <c r="D126" s="1">
        <v>3</v>
      </c>
      <c r="E126" s="35">
        <v>41928</v>
      </c>
      <c r="F126" s="16">
        <v>37.5</v>
      </c>
      <c r="G126" s="16">
        <v>9</v>
      </c>
      <c r="H126" s="16">
        <v>13</v>
      </c>
      <c r="I126" s="16">
        <v>17</v>
      </c>
      <c r="J126" s="17">
        <f>AVERAGE(G126:I126)</f>
        <v>13</v>
      </c>
      <c r="K126" s="16">
        <v>200</v>
      </c>
      <c r="L126" s="16" t="s">
        <v>10</v>
      </c>
      <c r="M126" s="18">
        <f>((J126/K126)*1000*G126)</f>
        <v>585</v>
      </c>
      <c r="N126" s="19">
        <f>M126</f>
        <v>585</v>
      </c>
    </row>
    <row r="127" spans="1:15" x14ac:dyDescent="0.3">
      <c r="A127">
        <v>125</v>
      </c>
      <c r="B127" s="14" t="s">
        <v>51</v>
      </c>
      <c r="C127" s="39">
        <v>41802</v>
      </c>
      <c r="D127" s="1">
        <v>2</v>
      </c>
      <c r="E127" s="35">
        <v>41928</v>
      </c>
      <c r="F127" s="1">
        <v>40</v>
      </c>
      <c r="G127" s="1">
        <v>3</v>
      </c>
      <c r="H127" s="1">
        <v>2</v>
      </c>
      <c r="I127" s="1">
        <v>2</v>
      </c>
      <c r="J127" s="3">
        <f>AVERAGE(G127:I127)</f>
        <v>2.3333333333333335</v>
      </c>
      <c r="K127" s="1">
        <v>200</v>
      </c>
      <c r="L127" s="1" t="s">
        <v>10</v>
      </c>
      <c r="M127" s="13">
        <f>((J127/K127)*1000*G127)</f>
        <v>35</v>
      </c>
      <c r="N127" s="4">
        <f>M127</f>
        <v>35</v>
      </c>
    </row>
    <row r="128" spans="1:15" x14ac:dyDescent="0.3">
      <c r="A128">
        <v>126</v>
      </c>
      <c r="B128" s="14" t="s">
        <v>47</v>
      </c>
      <c r="C128" s="39">
        <v>41844</v>
      </c>
      <c r="D128" s="1">
        <v>2</v>
      </c>
      <c r="E128" s="35">
        <v>41928</v>
      </c>
      <c r="F128" s="1">
        <v>7.5</v>
      </c>
      <c r="G128" s="1">
        <v>107</v>
      </c>
      <c r="H128" s="1">
        <v>103</v>
      </c>
      <c r="I128" s="1">
        <v>94</v>
      </c>
      <c r="J128" s="3">
        <f>AVERAGE(G128:I128)</f>
        <v>101.33333333333333</v>
      </c>
      <c r="K128" s="1">
        <v>10</v>
      </c>
      <c r="L128" s="1" t="s">
        <v>10</v>
      </c>
      <c r="M128" s="13">
        <f>((J128/K128)*1000*G128)</f>
        <v>1084266.6666666665</v>
      </c>
      <c r="N128" s="4">
        <f>M128</f>
        <v>1084266.6666666665</v>
      </c>
      <c r="O128" t="s">
        <v>33</v>
      </c>
    </row>
    <row r="129" spans="1:14" x14ac:dyDescent="0.3">
      <c r="A129">
        <v>127</v>
      </c>
      <c r="B129" s="14" t="s">
        <v>46</v>
      </c>
      <c r="C129" s="39">
        <v>41851</v>
      </c>
      <c r="D129" s="1">
        <v>2</v>
      </c>
      <c r="E129" s="35">
        <v>41928</v>
      </c>
      <c r="F129" s="1">
        <v>42.5</v>
      </c>
      <c r="G129" s="1">
        <v>49</v>
      </c>
      <c r="H129" s="1">
        <v>48</v>
      </c>
      <c r="I129" s="1">
        <v>46</v>
      </c>
      <c r="J129" s="3">
        <f>AVERAGE(G129:I129)</f>
        <v>47.666666666666664</v>
      </c>
      <c r="K129" s="1">
        <v>25</v>
      </c>
      <c r="L129" s="1" t="s">
        <v>9</v>
      </c>
      <c r="M129" s="13">
        <f>((J129/K129)*1000*G129)</f>
        <v>93426.666666666657</v>
      </c>
      <c r="N129" s="4">
        <f>M129</f>
        <v>93426.666666666657</v>
      </c>
    </row>
    <row r="130" spans="1:14" x14ac:dyDescent="0.3">
      <c r="A130">
        <v>128</v>
      </c>
      <c r="B130" s="14" t="s">
        <v>47</v>
      </c>
      <c r="C130" s="39">
        <v>41844</v>
      </c>
      <c r="D130" s="1">
        <v>2</v>
      </c>
      <c r="E130" s="34">
        <v>41936</v>
      </c>
      <c r="F130" s="1">
        <v>15</v>
      </c>
      <c r="G130" s="1">
        <v>77</v>
      </c>
      <c r="H130" s="1">
        <v>68</v>
      </c>
      <c r="I130" s="1">
        <v>89</v>
      </c>
      <c r="J130" s="3">
        <f>AVERAGE(G130:I130)</f>
        <v>78</v>
      </c>
      <c r="K130" s="1">
        <v>10</v>
      </c>
      <c r="L130" s="1" t="s">
        <v>9</v>
      </c>
      <c r="M130" s="13">
        <f>((J130/K130)*1000*G130)</f>
        <v>600600</v>
      </c>
      <c r="N130" s="4">
        <f>M130</f>
        <v>600600</v>
      </c>
    </row>
    <row r="131" spans="1:14" x14ac:dyDescent="0.3">
      <c r="A131">
        <v>129</v>
      </c>
      <c r="B131" s="14" t="s">
        <v>65</v>
      </c>
      <c r="C131" s="39">
        <v>41864</v>
      </c>
      <c r="D131" s="1">
        <v>2</v>
      </c>
      <c r="E131" s="34">
        <v>41936</v>
      </c>
      <c r="F131" s="1">
        <v>47.5</v>
      </c>
      <c r="G131" s="1">
        <v>50</v>
      </c>
      <c r="H131" s="1">
        <v>35</v>
      </c>
      <c r="I131" s="1">
        <v>41</v>
      </c>
      <c r="J131" s="3">
        <f>AVERAGE(G131:I131)</f>
        <v>42</v>
      </c>
      <c r="K131" s="1">
        <v>100</v>
      </c>
      <c r="L131" s="1" t="s">
        <v>9</v>
      </c>
      <c r="M131" s="13">
        <f t="shared" ref="M131:M195" si="0">((J131/K131)*1000*G131)</f>
        <v>21000</v>
      </c>
      <c r="N131" s="4">
        <f t="shared" ref="N131:N196" si="1">M131</f>
        <v>21000</v>
      </c>
    </row>
    <row r="132" spans="1:14" x14ac:dyDescent="0.3">
      <c r="A132">
        <v>130</v>
      </c>
      <c r="B132" s="14" t="s">
        <v>66</v>
      </c>
      <c r="C132" s="39">
        <v>41864</v>
      </c>
      <c r="D132" s="1">
        <v>3</v>
      </c>
      <c r="E132" s="34">
        <v>41936</v>
      </c>
      <c r="F132" s="1">
        <v>47.5</v>
      </c>
      <c r="G132" s="1">
        <v>65</v>
      </c>
      <c r="H132" s="1">
        <v>56</v>
      </c>
      <c r="I132" s="1">
        <v>50</v>
      </c>
      <c r="J132" s="3">
        <f>AVERAGE(G132:I132)</f>
        <v>57</v>
      </c>
      <c r="K132" s="1">
        <v>50</v>
      </c>
      <c r="L132" s="1" t="s">
        <v>10</v>
      </c>
      <c r="M132" s="13">
        <f t="shared" si="0"/>
        <v>74100</v>
      </c>
      <c r="N132" s="4">
        <f t="shared" si="1"/>
        <v>74100</v>
      </c>
    </row>
    <row r="133" spans="1:14" x14ac:dyDescent="0.3">
      <c r="A133">
        <v>131</v>
      </c>
      <c r="B133" s="14" t="s">
        <v>66</v>
      </c>
      <c r="C133" s="39">
        <v>41864</v>
      </c>
      <c r="D133" s="1">
        <v>2</v>
      </c>
      <c r="E133" s="34">
        <v>41936</v>
      </c>
      <c r="F133" s="1">
        <v>42.5</v>
      </c>
      <c r="G133" s="1">
        <v>73</v>
      </c>
      <c r="H133" s="1">
        <v>55</v>
      </c>
      <c r="I133" s="1">
        <v>56</v>
      </c>
      <c r="J133" s="3">
        <f>AVERAGE(G133:I133)</f>
        <v>61.333333333333336</v>
      </c>
      <c r="K133" s="1">
        <v>50</v>
      </c>
      <c r="L133" s="1" t="s">
        <v>10</v>
      </c>
      <c r="M133" s="13">
        <f t="shared" si="0"/>
        <v>89546.666666666672</v>
      </c>
      <c r="N133" s="4">
        <f t="shared" si="1"/>
        <v>89546.666666666672</v>
      </c>
    </row>
    <row r="134" spans="1:14" x14ac:dyDescent="0.3">
      <c r="A134">
        <v>132</v>
      </c>
      <c r="B134" s="14" t="s">
        <v>65</v>
      </c>
      <c r="C134" s="39">
        <v>41864</v>
      </c>
      <c r="D134" s="1">
        <v>1</v>
      </c>
      <c r="E134" s="34">
        <v>41949</v>
      </c>
      <c r="F134" s="1">
        <v>47.5</v>
      </c>
      <c r="G134" s="1">
        <v>53</v>
      </c>
      <c r="H134" s="1">
        <v>34</v>
      </c>
      <c r="I134" s="1">
        <v>48</v>
      </c>
      <c r="J134" s="3">
        <f>AVERAGE(G134:I134)</f>
        <v>45</v>
      </c>
      <c r="K134" s="1">
        <v>50</v>
      </c>
      <c r="L134" s="1" t="s">
        <v>9</v>
      </c>
      <c r="M134" s="13">
        <f t="shared" si="0"/>
        <v>47700</v>
      </c>
      <c r="N134" s="4">
        <f t="shared" si="1"/>
        <v>47700</v>
      </c>
    </row>
    <row r="135" spans="1:14" x14ac:dyDescent="0.3">
      <c r="A135">
        <v>133</v>
      </c>
      <c r="B135" s="14" t="s">
        <v>63</v>
      </c>
      <c r="C135" s="39">
        <v>41864</v>
      </c>
      <c r="D135" s="1">
        <v>1</v>
      </c>
      <c r="E135" s="34">
        <v>41949</v>
      </c>
      <c r="F135" s="1">
        <v>47.5</v>
      </c>
      <c r="G135" s="1">
        <v>44</v>
      </c>
      <c r="H135" s="1">
        <v>47</v>
      </c>
      <c r="I135" s="1">
        <v>44</v>
      </c>
      <c r="J135" s="3">
        <f>AVERAGE(G135:I135)</f>
        <v>45</v>
      </c>
      <c r="K135" s="1">
        <v>50</v>
      </c>
      <c r="L135" s="1" t="s">
        <v>10</v>
      </c>
      <c r="M135" s="13">
        <f t="shared" si="0"/>
        <v>39600</v>
      </c>
      <c r="N135" s="4">
        <f t="shared" si="1"/>
        <v>39600</v>
      </c>
    </row>
    <row r="136" spans="1:14" x14ac:dyDescent="0.3">
      <c r="A136">
        <v>134</v>
      </c>
      <c r="B136" s="14" t="s">
        <v>63</v>
      </c>
      <c r="C136" s="39">
        <v>41864</v>
      </c>
      <c r="D136" s="1">
        <v>2</v>
      </c>
      <c r="E136" s="34">
        <v>41949</v>
      </c>
      <c r="F136" s="1">
        <v>47.5</v>
      </c>
      <c r="G136" s="1">
        <v>67</v>
      </c>
      <c r="H136" s="1">
        <v>48</v>
      </c>
      <c r="I136" s="1">
        <v>63</v>
      </c>
      <c r="J136" s="3">
        <f>AVERAGE(G136:I136)</f>
        <v>59.333333333333336</v>
      </c>
      <c r="K136" s="1">
        <v>50</v>
      </c>
      <c r="L136" s="1" t="s">
        <v>10</v>
      </c>
      <c r="M136" s="13">
        <f t="shared" si="0"/>
        <v>79506.666666666672</v>
      </c>
      <c r="N136" s="4">
        <f t="shared" si="1"/>
        <v>79506.666666666672</v>
      </c>
    </row>
    <row r="137" spans="1:14" x14ac:dyDescent="0.3">
      <c r="A137">
        <v>135</v>
      </c>
      <c r="B137" s="14" t="s">
        <v>66</v>
      </c>
      <c r="C137" s="39">
        <v>41864</v>
      </c>
      <c r="D137" s="1">
        <v>1</v>
      </c>
      <c r="E137" s="34">
        <v>41949</v>
      </c>
      <c r="F137" s="1">
        <v>47.5</v>
      </c>
      <c r="G137" s="1">
        <v>72</v>
      </c>
      <c r="H137" s="1">
        <v>60</v>
      </c>
      <c r="I137" s="1">
        <v>57</v>
      </c>
      <c r="J137" s="3">
        <f>AVERAGE(G137:I137)</f>
        <v>63</v>
      </c>
      <c r="K137" s="1">
        <v>50</v>
      </c>
      <c r="L137" s="1" t="s">
        <v>9</v>
      </c>
      <c r="M137" s="13">
        <f t="shared" si="0"/>
        <v>90720</v>
      </c>
      <c r="N137" s="4">
        <f t="shared" si="1"/>
        <v>90720</v>
      </c>
    </row>
    <row r="138" spans="1:14" x14ac:dyDescent="0.3">
      <c r="A138">
        <v>136</v>
      </c>
      <c r="B138" s="14" t="s">
        <v>57</v>
      </c>
      <c r="C138" s="39">
        <v>41859</v>
      </c>
      <c r="D138" s="1">
        <v>2</v>
      </c>
      <c r="E138" s="34">
        <v>41949</v>
      </c>
      <c r="F138" s="1">
        <v>45</v>
      </c>
      <c r="G138" s="1">
        <v>45</v>
      </c>
      <c r="H138" s="1">
        <v>55</v>
      </c>
      <c r="I138" s="1">
        <v>46</v>
      </c>
      <c r="J138" s="3">
        <f>AVERAGE(G138:I138)</f>
        <v>48.666666666666664</v>
      </c>
      <c r="K138" s="1">
        <v>50</v>
      </c>
      <c r="L138" s="1" t="s">
        <v>10</v>
      </c>
      <c r="M138" s="13">
        <f t="shared" si="0"/>
        <v>43800</v>
      </c>
      <c r="N138" s="4">
        <f t="shared" si="1"/>
        <v>43800</v>
      </c>
    </row>
    <row r="139" spans="1:14" x14ac:dyDescent="0.3">
      <c r="A139">
        <v>137</v>
      </c>
      <c r="B139" s="14" t="s">
        <v>57</v>
      </c>
      <c r="C139" s="39">
        <v>41859</v>
      </c>
      <c r="D139" s="1">
        <v>4</v>
      </c>
      <c r="E139" s="34">
        <v>41949</v>
      </c>
      <c r="F139" s="1">
        <v>45</v>
      </c>
      <c r="G139" s="1">
        <v>22</v>
      </c>
      <c r="H139" s="1">
        <v>22</v>
      </c>
      <c r="I139" s="1">
        <v>21</v>
      </c>
      <c r="J139" s="3">
        <f>AVERAGE(G139:I139)</f>
        <v>21.666666666666668</v>
      </c>
      <c r="K139" s="1">
        <v>100</v>
      </c>
      <c r="L139" s="1" t="s">
        <v>10</v>
      </c>
      <c r="M139" s="13">
        <f t="shared" si="0"/>
        <v>4766.666666666667</v>
      </c>
      <c r="N139" s="4">
        <f t="shared" si="1"/>
        <v>4766.666666666667</v>
      </c>
    </row>
    <row r="140" spans="1:14" x14ac:dyDescent="0.3">
      <c r="A140">
        <v>138</v>
      </c>
      <c r="B140" s="14" t="s">
        <v>67</v>
      </c>
      <c r="C140" s="39">
        <v>41850</v>
      </c>
      <c r="D140" s="1">
        <v>1</v>
      </c>
      <c r="E140" s="34">
        <v>41949</v>
      </c>
      <c r="F140" s="1">
        <v>30</v>
      </c>
      <c r="G140" s="1">
        <v>0</v>
      </c>
      <c r="H140" s="1">
        <v>2</v>
      </c>
      <c r="I140" s="1">
        <v>0</v>
      </c>
      <c r="J140" s="3">
        <f>AVERAGE(G140:I140)</f>
        <v>0.66666666666666663</v>
      </c>
      <c r="K140" s="1">
        <v>200</v>
      </c>
      <c r="L140" s="1" t="s">
        <v>10</v>
      </c>
      <c r="M140" s="13">
        <f t="shared" si="0"/>
        <v>0</v>
      </c>
      <c r="N140" s="4">
        <f t="shared" si="1"/>
        <v>0</v>
      </c>
    </row>
    <row r="141" spans="1:14" x14ac:dyDescent="0.3">
      <c r="A141">
        <v>139</v>
      </c>
      <c r="B141" s="14" t="s">
        <v>53</v>
      </c>
      <c r="C141" s="39">
        <v>41852</v>
      </c>
      <c r="D141" s="1">
        <v>1</v>
      </c>
      <c r="E141" s="34">
        <v>41949</v>
      </c>
      <c r="F141" s="1">
        <v>47.5</v>
      </c>
      <c r="G141" s="1">
        <v>40</v>
      </c>
      <c r="H141" s="1">
        <v>63</v>
      </c>
      <c r="I141" s="1">
        <v>55</v>
      </c>
      <c r="J141" s="3">
        <f>AVERAGE(G141:I141)</f>
        <v>52.666666666666664</v>
      </c>
      <c r="K141" s="1">
        <v>100</v>
      </c>
      <c r="L141" s="1" t="s">
        <v>10</v>
      </c>
      <c r="M141" s="13">
        <f t="shared" si="0"/>
        <v>21066.666666666664</v>
      </c>
      <c r="N141" s="4">
        <f t="shared" si="1"/>
        <v>21066.666666666664</v>
      </c>
    </row>
    <row r="142" spans="1:14" x14ac:dyDescent="0.3">
      <c r="A142">
        <v>140</v>
      </c>
      <c r="B142" s="14" t="s">
        <v>68</v>
      </c>
      <c r="C142" s="39">
        <v>41850</v>
      </c>
      <c r="D142" s="1">
        <v>1</v>
      </c>
      <c r="E142" s="34">
        <v>41949</v>
      </c>
      <c r="F142" s="1">
        <v>45</v>
      </c>
      <c r="G142" s="1">
        <v>19</v>
      </c>
      <c r="H142" s="1">
        <v>15</v>
      </c>
      <c r="I142" s="1">
        <v>17</v>
      </c>
      <c r="J142" s="3">
        <f>AVERAGE(G142:I142)</f>
        <v>17</v>
      </c>
      <c r="K142" s="1">
        <v>200</v>
      </c>
      <c r="L142" s="1" t="s">
        <v>10</v>
      </c>
      <c r="M142" s="13">
        <f t="shared" si="0"/>
        <v>1615</v>
      </c>
      <c r="N142" s="4">
        <f t="shared" si="1"/>
        <v>1615</v>
      </c>
    </row>
    <row r="143" spans="1:14" x14ac:dyDescent="0.3">
      <c r="A143">
        <v>141</v>
      </c>
      <c r="B143" s="14" t="s">
        <v>56</v>
      </c>
      <c r="C143" s="39">
        <v>41859</v>
      </c>
      <c r="D143" s="1">
        <v>3</v>
      </c>
      <c r="E143" s="34">
        <v>41949</v>
      </c>
      <c r="F143" s="1">
        <v>45</v>
      </c>
      <c r="G143" s="1">
        <v>53</v>
      </c>
      <c r="H143" s="1">
        <v>48</v>
      </c>
      <c r="I143" s="1">
        <v>43</v>
      </c>
      <c r="J143" s="3">
        <f>AVERAGE(G143:I143)</f>
        <v>48</v>
      </c>
      <c r="K143" s="1">
        <v>200</v>
      </c>
      <c r="L143" s="1" t="s">
        <v>10</v>
      </c>
      <c r="M143" s="13">
        <f t="shared" si="0"/>
        <v>12720</v>
      </c>
      <c r="N143" s="4">
        <f t="shared" si="1"/>
        <v>12720</v>
      </c>
    </row>
    <row r="144" spans="1:14" x14ac:dyDescent="0.3">
      <c r="A144">
        <v>142</v>
      </c>
      <c r="B144" s="14" t="s">
        <v>46</v>
      </c>
      <c r="C144" s="39">
        <v>41851</v>
      </c>
      <c r="D144" s="1">
        <v>1</v>
      </c>
      <c r="E144" s="34">
        <v>41949</v>
      </c>
      <c r="F144" s="1">
        <v>42.5</v>
      </c>
      <c r="G144" s="1">
        <v>51</v>
      </c>
      <c r="H144" s="1">
        <v>65</v>
      </c>
      <c r="I144" s="1">
        <v>72</v>
      </c>
      <c r="J144" s="3">
        <f>AVERAGE(G144:I144)</f>
        <v>62.666666666666664</v>
      </c>
      <c r="K144" s="1">
        <v>25</v>
      </c>
      <c r="L144" s="1" t="s">
        <v>9</v>
      </c>
      <c r="M144" s="13">
        <f t="shared" si="0"/>
        <v>127839.99999999999</v>
      </c>
      <c r="N144" s="4">
        <f t="shared" si="1"/>
        <v>127839.99999999999</v>
      </c>
    </row>
    <row r="145" spans="1:14" x14ac:dyDescent="0.3">
      <c r="A145">
        <v>143</v>
      </c>
      <c r="B145" s="14" t="s">
        <v>49</v>
      </c>
      <c r="C145" s="39">
        <v>41851</v>
      </c>
      <c r="D145" s="1">
        <v>1</v>
      </c>
      <c r="E145" s="34">
        <v>41949</v>
      </c>
      <c r="F145" s="1">
        <v>42.5</v>
      </c>
      <c r="G145" s="1">
        <v>72</v>
      </c>
      <c r="H145" s="1">
        <v>65</v>
      </c>
      <c r="I145" s="1">
        <v>71</v>
      </c>
      <c r="J145" s="3">
        <f>AVERAGE(G145:I145)</f>
        <v>69.333333333333329</v>
      </c>
      <c r="K145" s="1">
        <v>50</v>
      </c>
      <c r="L145" s="1" t="s">
        <v>10</v>
      </c>
      <c r="M145" s="13">
        <f t="shared" si="0"/>
        <v>99839.999999999985</v>
      </c>
      <c r="N145" s="4">
        <f t="shared" si="1"/>
        <v>99839.999999999985</v>
      </c>
    </row>
    <row r="146" spans="1:14" x14ac:dyDescent="0.3">
      <c r="A146">
        <v>144</v>
      </c>
      <c r="B146" s="14" t="s">
        <v>43</v>
      </c>
      <c r="C146" s="39">
        <v>41858</v>
      </c>
      <c r="D146" s="1">
        <v>7</v>
      </c>
      <c r="E146" s="34">
        <v>41949</v>
      </c>
      <c r="F146" s="1">
        <v>50</v>
      </c>
      <c r="G146" s="1">
        <v>38</v>
      </c>
      <c r="H146" s="1">
        <v>29</v>
      </c>
      <c r="I146" s="1">
        <v>35</v>
      </c>
      <c r="J146" s="3">
        <f>AVERAGE(G146:I146)</f>
        <v>34</v>
      </c>
      <c r="K146" s="1">
        <v>100</v>
      </c>
      <c r="L146" s="1" t="s">
        <v>10</v>
      </c>
      <c r="M146" s="13">
        <f t="shared" si="0"/>
        <v>12920</v>
      </c>
      <c r="N146" s="4">
        <f t="shared" si="1"/>
        <v>12920</v>
      </c>
    </row>
    <row r="147" spans="1:14" x14ac:dyDescent="0.3">
      <c r="A147">
        <v>145</v>
      </c>
      <c r="B147" s="14" t="s">
        <v>52</v>
      </c>
      <c r="C147" s="39">
        <v>41859</v>
      </c>
      <c r="D147" s="1">
        <v>1</v>
      </c>
      <c r="E147" s="34">
        <v>41949</v>
      </c>
      <c r="F147" s="1">
        <v>45</v>
      </c>
      <c r="G147" s="1">
        <v>88</v>
      </c>
      <c r="H147" s="1">
        <v>63</v>
      </c>
      <c r="I147" s="1">
        <v>65</v>
      </c>
      <c r="J147" s="3">
        <f>AVERAGE(G147:I147)</f>
        <v>72</v>
      </c>
      <c r="K147" s="1">
        <v>50</v>
      </c>
      <c r="L147" s="1" t="s">
        <v>9</v>
      </c>
      <c r="M147" s="13">
        <f t="shared" si="0"/>
        <v>126720</v>
      </c>
      <c r="N147" s="4">
        <f t="shared" si="1"/>
        <v>126720</v>
      </c>
    </row>
    <row r="148" spans="1:14" x14ac:dyDescent="0.3">
      <c r="A148">
        <v>146</v>
      </c>
      <c r="B148" s="14" t="s">
        <v>47</v>
      </c>
      <c r="C148" s="39">
        <v>41858</v>
      </c>
      <c r="D148" s="1">
        <v>2</v>
      </c>
      <c r="E148" s="34">
        <v>41949</v>
      </c>
      <c r="F148" s="1">
        <v>45</v>
      </c>
      <c r="G148" s="1">
        <v>70</v>
      </c>
      <c r="H148" s="1">
        <v>60</v>
      </c>
      <c r="I148" s="1">
        <v>63</v>
      </c>
      <c r="J148" s="3">
        <f>AVERAGE(G148:I148)</f>
        <v>64.333333333333329</v>
      </c>
      <c r="K148" s="1">
        <v>50</v>
      </c>
      <c r="L148" s="1" t="s">
        <v>9</v>
      </c>
      <c r="M148" s="13">
        <f t="shared" si="0"/>
        <v>90066.666666666657</v>
      </c>
      <c r="N148" s="4">
        <f t="shared" si="1"/>
        <v>90066.666666666657</v>
      </c>
    </row>
    <row r="149" spans="1:14" x14ac:dyDescent="0.3">
      <c r="A149">
        <v>147</v>
      </c>
      <c r="B149" s="14" t="s">
        <v>43</v>
      </c>
      <c r="C149" s="39">
        <v>41858</v>
      </c>
      <c r="D149" s="1">
        <v>8</v>
      </c>
      <c r="E149" s="34">
        <v>41949</v>
      </c>
      <c r="F149" s="1">
        <v>47.5</v>
      </c>
      <c r="G149" s="1">
        <v>116</v>
      </c>
      <c r="H149" s="1">
        <v>106</v>
      </c>
      <c r="I149" s="1">
        <v>122</v>
      </c>
      <c r="J149" s="3">
        <f>AVERAGE(G149:I149)</f>
        <v>114.66666666666667</v>
      </c>
      <c r="K149" s="1">
        <v>50</v>
      </c>
      <c r="L149" s="1" t="s">
        <v>9</v>
      </c>
      <c r="M149" s="13">
        <f t="shared" si="0"/>
        <v>266026.66666666669</v>
      </c>
      <c r="N149" s="4">
        <f t="shared" si="1"/>
        <v>266026.66666666669</v>
      </c>
    </row>
    <row r="150" spans="1:14" x14ac:dyDescent="0.3">
      <c r="A150">
        <v>148</v>
      </c>
      <c r="B150" s="14" t="s">
        <v>50</v>
      </c>
      <c r="C150" s="39">
        <v>41830</v>
      </c>
      <c r="D150" s="1">
        <v>3</v>
      </c>
      <c r="E150" s="34">
        <v>41949</v>
      </c>
      <c r="F150" s="1">
        <v>45</v>
      </c>
      <c r="G150" s="1">
        <v>40</v>
      </c>
      <c r="H150" s="1">
        <v>26</v>
      </c>
      <c r="I150" s="1">
        <v>29</v>
      </c>
      <c r="J150" s="3">
        <f>AVERAGE(G150:I150)</f>
        <v>31.666666666666668</v>
      </c>
      <c r="K150" s="1">
        <v>50</v>
      </c>
      <c r="L150" s="1" t="s">
        <v>10</v>
      </c>
      <c r="M150" s="13">
        <f t="shared" si="0"/>
        <v>25333.333333333328</v>
      </c>
      <c r="N150" s="4">
        <f t="shared" si="1"/>
        <v>25333.333333333328</v>
      </c>
    </row>
    <row r="151" spans="1:14" x14ac:dyDescent="0.3">
      <c r="A151">
        <v>149</v>
      </c>
      <c r="B151" s="14" t="s">
        <v>43</v>
      </c>
      <c r="C151" s="39">
        <v>41830</v>
      </c>
      <c r="D151" s="1">
        <v>7</v>
      </c>
      <c r="E151" s="34">
        <v>41949</v>
      </c>
      <c r="F151" s="1">
        <v>40</v>
      </c>
      <c r="G151" s="1">
        <v>25</v>
      </c>
      <c r="H151" s="1">
        <v>15</v>
      </c>
      <c r="I151" s="1">
        <v>24</v>
      </c>
      <c r="J151" s="3">
        <f>AVERAGE(G151:I151)</f>
        <v>21.333333333333332</v>
      </c>
      <c r="K151" s="1">
        <v>100</v>
      </c>
      <c r="L151" s="1" t="s">
        <v>10</v>
      </c>
      <c r="M151" s="13">
        <f t="shared" si="0"/>
        <v>5333.333333333333</v>
      </c>
      <c r="N151" s="4">
        <f t="shared" si="1"/>
        <v>5333.333333333333</v>
      </c>
    </row>
    <row r="152" spans="1:14" x14ac:dyDescent="0.3">
      <c r="A152">
        <v>150</v>
      </c>
      <c r="B152" s="14" t="s">
        <v>43</v>
      </c>
      <c r="C152" s="39">
        <v>41830</v>
      </c>
      <c r="D152" s="1">
        <v>6</v>
      </c>
      <c r="E152" s="34">
        <v>41949</v>
      </c>
      <c r="F152" s="1">
        <v>42.5</v>
      </c>
      <c r="G152" s="1">
        <v>37</v>
      </c>
      <c r="H152" s="1">
        <v>22</v>
      </c>
      <c r="I152" s="1">
        <v>39</v>
      </c>
      <c r="J152" s="3">
        <f>AVERAGE(G152:I152)</f>
        <v>32.666666666666664</v>
      </c>
      <c r="K152" s="1">
        <v>200</v>
      </c>
      <c r="L152" s="1" t="s">
        <v>10</v>
      </c>
      <c r="M152" s="13">
        <f t="shared" si="0"/>
        <v>6043.3333333333339</v>
      </c>
      <c r="N152" s="4">
        <f t="shared" si="1"/>
        <v>6043.3333333333339</v>
      </c>
    </row>
    <row r="153" spans="1:14" x14ac:dyDescent="0.3">
      <c r="A153">
        <v>151</v>
      </c>
      <c r="B153" s="14" t="s">
        <v>43</v>
      </c>
      <c r="C153" s="39">
        <v>41830</v>
      </c>
      <c r="D153" s="1">
        <v>1</v>
      </c>
      <c r="E153" s="34">
        <v>41949</v>
      </c>
      <c r="F153" s="1">
        <v>40</v>
      </c>
      <c r="G153" s="1">
        <v>54</v>
      </c>
      <c r="H153" s="1">
        <v>33</v>
      </c>
      <c r="I153" s="1">
        <v>44</v>
      </c>
      <c r="J153" s="3">
        <f>AVERAGE(G153:I153)</f>
        <v>43.666666666666664</v>
      </c>
      <c r="K153" s="1">
        <v>100</v>
      </c>
      <c r="L153" s="1" t="s">
        <v>10</v>
      </c>
      <c r="M153" s="13">
        <f t="shared" si="0"/>
        <v>23579.999999999996</v>
      </c>
      <c r="N153" s="4">
        <f t="shared" si="1"/>
        <v>23579.999999999996</v>
      </c>
    </row>
    <row r="154" spans="1:14" x14ac:dyDescent="0.3">
      <c r="A154">
        <v>152</v>
      </c>
      <c r="B154" s="14" t="s">
        <v>43</v>
      </c>
      <c r="C154" s="39">
        <v>41858</v>
      </c>
      <c r="D154" s="1">
        <v>6</v>
      </c>
      <c r="E154" s="34">
        <v>41949</v>
      </c>
      <c r="F154" s="1">
        <v>47.5</v>
      </c>
      <c r="G154" s="1">
        <v>166</v>
      </c>
      <c r="H154" s="1">
        <v>135</v>
      </c>
      <c r="I154" s="1">
        <v>151</v>
      </c>
      <c r="J154" s="3">
        <f>AVERAGE(G154:I154)</f>
        <v>150.66666666666666</v>
      </c>
      <c r="K154" s="1">
        <v>50</v>
      </c>
      <c r="L154" s="1" t="s">
        <v>10</v>
      </c>
      <c r="M154" s="13">
        <f t="shared" si="0"/>
        <v>500213.33333333326</v>
      </c>
      <c r="N154" s="4">
        <f t="shared" si="1"/>
        <v>500213.33333333326</v>
      </c>
    </row>
    <row r="155" spans="1:14" x14ac:dyDescent="0.3">
      <c r="A155">
        <v>153</v>
      </c>
      <c r="B155" s="14" t="s">
        <v>50</v>
      </c>
      <c r="C155" s="39">
        <v>41816</v>
      </c>
      <c r="D155" s="1">
        <v>4</v>
      </c>
      <c r="E155" s="34">
        <v>41949</v>
      </c>
      <c r="F155" s="1">
        <v>47.5</v>
      </c>
      <c r="G155" s="1">
        <v>64</v>
      </c>
      <c r="H155" s="1">
        <v>70</v>
      </c>
      <c r="I155" s="1">
        <v>76</v>
      </c>
      <c r="J155" s="3">
        <f>AVERAGE(G155:I155)</f>
        <v>70</v>
      </c>
      <c r="K155" s="1">
        <v>25</v>
      </c>
      <c r="L155" s="1" t="s">
        <v>9</v>
      </c>
      <c r="M155" s="13">
        <f t="shared" si="0"/>
        <v>179200</v>
      </c>
      <c r="N155" s="4">
        <f t="shared" si="1"/>
        <v>179200</v>
      </c>
    </row>
    <row r="156" spans="1:14" x14ac:dyDescent="0.3">
      <c r="A156">
        <v>154</v>
      </c>
      <c r="B156" s="14" t="s">
        <v>50</v>
      </c>
      <c r="C156" s="39">
        <v>41816</v>
      </c>
      <c r="D156" s="1">
        <v>5</v>
      </c>
      <c r="E156" s="34">
        <v>41949</v>
      </c>
      <c r="F156" s="1">
        <v>47.5</v>
      </c>
      <c r="G156" s="1">
        <v>57</v>
      </c>
      <c r="H156" s="1">
        <v>39</v>
      </c>
      <c r="I156" s="1">
        <v>41</v>
      </c>
      <c r="J156" s="3">
        <f>AVERAGE(G156:I156)</f>
        <v>45.666666666666664</v>
      </c>
      <c r="K156" s="1">
        <v>200</v>
      </c>
      <c r="L156" s="1" t="s">
        <v>9</v>
      </c>
      <c r="M156" s="13">
        <f t="shared" si="0"/>
        <v>13015</v>
      </c>
      <c r="N156" s="4">
        <f t="shared" si="1"/>
        <v>13015</v>
      </c>
    </row>
    <row r="157" spans="1:14" x14ac:dyDescent="0.3">
      <c r="A157">
        <v>155</v>
      </c>
      <c r="B157" s="14" t="s">
        <v>43</v>
      </c>
      <c r="C157" s="39">
        <v>41816</v>
      </c>
      <c r="D157" s="1">
        <v>2</v>
      </c>
      <c r="E157" s="34">
        <v>41949</v>
      </c>
      <c r="F157" s="1">
        <v>50</v>
      </c>
      <c r="G157" s="1">
        <v>88</v>
      </c>
      <c r="H157" s="1">
        <v>96</v>
      </c>
      <c r="I157" s="1">
        <v>111</v>
      </c>
      <c r="J157" s="3">
        <f>AVERAGE(G157:I157)</f>
        <v>98.333333333333329</v>
      </c>
      <c r="K157" s="1">
        <v>100</v>
      </c>
      <c r="L157" s="1" t="s">
        <v>9</v>
      </c>
      <c r="M157" s="13">
        <f t="shared" si="0"/>
        <v>86533.333333333328</v>
      </c>
      <c r="N157" s="4">
        <f t="shared" si="1"/>
        <v>86533.333333333328</v>
      </c>
    </row>
    <row r="158" spans="1:14" x14ac:dyDescent="0.3">
      <c r="A158">
        <v>156</v>
      </c>
      <c r="B158" s="14" t="s">
        <v>43</v>
      </c>
      <c r="C158" s="39">
        <v>41816</v>
      </c>
      <c r="D158" s="1">
        <v>3</v>
      </c>
      <c r="E158" s="34">
        <v>41949</v>
      </c>
      <c r="F158" s="1">
        <v>45</v>
      </c>
      <c r="G158" s="1">
        <v>75</v>
      </c>
      <c r="H158" s="1">
        <v>83</v>
      </c>
      <c r="I158" s="1">
        <v>77</v>
      </c>
      <c r="J158" s="3">
        <f>AVERAGE(G158:I158)</f>
        <v>78.333333333333329</v>
      </c>
      <c r="K158" s="1">
        <v>50</v>
      </c>
      <c r="L158" s="1" t="s">
        <v>10</v>
      </c>
      <c r="M158" s="13">
        <f t="shared" si="0"/>
        <v>117500</v>
      </c>
      <c r="N158" s="4">
        <f t="shared" si="1"/>
        <v>117500</v>
      </c>
    </row>
    <row r="159" spans="1:14" x14ac:dyDescent="0.3">
      <c r="A159">
        <v>157</v>
      </c>
      <c r="B159" s="14" t="s">
        <v>43</v>
      </c>
      <c r="C159" s="39">
        <v>41816</v>
      </c>
      <c r="D159" s="1">
        <v>4</v>
      </c>
      <c r="E159" s="34">
        <v>41949</v>
      </c>
      <c r="F159" s="1">
        <v>45</v>
      </c>
      <c r="G159" s="1">
        <v>134</v>
      </c>
      <c r="H159" s="1">
        <v>110</v>
      </c>
      <c r="I159" s="1">
        <v>118</v>
      </c>
      <c r="J159" s="3">
        <f>AVERAGE(G159:I159)</f>
        <v>120.66666666666667</v>
      </c>
      <c r="K159" s="1">
        <v>50</v>
      </c>
      <c r="L159" s="1" t="s">
        <v>10</v>
      </c>
      <c r="M159" s="13">
        <f t="shared" si="0"/>
        <v>323386.66666666669</v>
      </c>
      <c r="N159" s="4">
        <f t="shared" si="1"/>
        <v>323386.66666666669</v>
      </c>
    </row>
    <row r="160" spans="1:14" x14ac:dyDescent="0.3">
      <c r="A160">
        <v>158</v>
      </c>
      <c r="B160" s="14" t="s">
        <v>43</v>
      </c>
      <c r="C160" s="39">
        <v>41816</v>
      </c>
      <c r="D160" s="1">
        <v>5</v>
      </c>
      <c r="E160" s="34">
        <v>41949</v>
      </c>
      <c r="F160" s="1">
        <v>47.5</v>
      </c>
      <c r="G160" s="1">
        <v>63</v>
      </c>
      <c r="H160" s="1">
        <v>73</v>
      </c>
      <c r="I160" s="1">
        <v>67</v>
      </c>
      <c r="J160" s="3">
        <f>AVERAGE(G160:I160)</f>
        <v>67.666666666666671</v>
      </c>
      <c r="K160" s="1">
        <v>50</v>
      </c>
      <c r="L160" s="1" t="s">
        <v>10</v>
      </c>
      <c r="M160" s="13">
        <f t="shared" si="0"/>
        <v>85260.000000000015</v>
      </c>
      <c r="N160" s="4">
        <f t="shared" si="1"/>
        <v>85260.000000000015</v>
      </c>
    </row>
    <row r="161" spans="1:15" x14ac:dyDescent="0.3">
      <c r="A161">
        <v>159</v>
      </c>
      <c r="B161" s="14" t="s">
        <v>43</v>
      </c>
      <c r="C161" s="39">
        <v>41816</v>
      </c>
      <c r="D161" s="1">
        <v>11</v>
      </c>
      <c r="E161" s="34">
        <v>41949</v>
      </c>
      <c r="F161" s="1">
        <v>37.5</v>
      </c>
      <c r="G161" s="1">
        <v>49</v>
      </c>
      <c r="H161" s="1">
        <v>55</v>
      </c>
      <c r="I161" s="1">
        <v>70</v>
      </c>
      <c r="J161" s="3">
        <f>AVERAGE(G161:I161)</f>
        <v>58</v>
      </c>
      <c r="K161" s="1">
        <v>25</v>
      </c>
      <c r="L161" s="1" t="s">
        <v>9</v>
      </c>
      <c r="M161" s="13">
        <f t="shared" si="0"/>
        <v>113680</v>
      </c>
      <c r="N161" s="4">
        <f t="shared" si="1"/>
        <v>113680</v>
      </c>
    </row>
    <row r="162" spans="1:15" x14ac:dyDescent="0.3">
      <c r="A162">
        <v>160</v>
      </c>
      <c r="B162" s="14" t="s">
        <v>43</v>
      </c>
      <c r="C162" s="39">
        <v>41816</v>
      </c>
      <c r="D162" s="1">
        <v>10</v>
      </c>
      <c r="E162" s="34">
        <v>41949</v>
      </c>
      <c r="F162" s="1">
        <v>42.5</v>
      </c>
      <c r="G162" s="1">
        <v>89</v>
      </c>
      <c r="H162" s="1">
        <v>77</v>
      </c>
      <c r="I162" s="1">
        <v>72</v>
      </c>
      <c r="J162" s="3">
        <f>AVERAGE(G162:I162)</f>
        <v>79.333333333333329</v>
      </c>
      <c r="K162" s="1">
        <v>25</v>
      </c>
      <c r="L162" s="1" t="s">
        <v>10</v>
      </c>
      <c r="M162" s="13">
        <f t="shared" si="0"/>
        <v>282426.66666666669</v>
      </c>
      <c r="N162" s="4">
        <f t="shared" si="1"/>
        <v>282426.66666666669</v>
      </c>
    </row>
    <row r="163" spans="1:15" x14ac:dyDescent="0.3">
      <c r="A163">
        <v>161</v>
      </c>
      <c r="B163" s="14" t="s">
        <v>43</v>
      </c>
      <c r="C163" s="39">
        <v>41816</v>
      </c>
      <c r="D163" s="1">
        <v>9</v>
      </c>
      <c r="E163" s="34">
        <v>41949</v>
      </c>
      <c r="F163" s="1">
        <v>40</v>
      </c>
      <c r="G163" s="1">
        <v>68</v>
      </c>
      <c r="H163" s="1">
        <v>66</v>
      </c>
      <c r="I163" s="1">
        <v>69</v>
      </c>
      <c r="J163" s="3">
        <f>AVERAGE(G163:I163)</f>
        <v>67.666666666666671</v>
      </c>
      <c r="K163" s="1">
        <v>25</v>
      </c>
      <c r="L163" s="1" t="s">
        <v>10</v>
      </c>
      <c r="M163" s="13">
        <f t="shared" si="0"/>
        <v>184053.33333333334</v>
      </c>
      <c r="N163" s="4">
        <f t="shared" si="1"/>
        <v>184053.33333333334</v>
      </c>
      <c r="O163" t="s">
        <v>70</v>
      </c>
    </row>
    <row r="164" spans="1:15" x14ac:dyDescent="0.3">
      <c r="A164">
        <v>162</v>
      </c>
      <c r="B164" s="14" t="s">
        <v>43</v>
      </c>
      <c r="C164" s="39">
        <v>41816</v>
      </c>
      <c r="D164" s="1">
        <v>8</v>
      </c>
      <c r="E164" s="34">
        <v>41949</v>
      </c>
      <c r="F164" s="1">
        <v>47.5</v>
      </c>
      <c r="G164" s="1">
        <v>51</v>
      </c>
      <c r="H164" s="1">
        <v>58</v>
      </c>
      <c r="I164" s="1">
        <v>52</v>
      </c>
      <c r="J164" s="3">
        <f>AVERAGE(G164:I164)</f>
        <v>53.666666666666664</v>
      </c>
      <c r="K164" s="1">
        <v>25</v>
      </c>
      <c r="L164" s="1" t="s">
        <v>10</v>
      </c>
      <c r="M164" s="13">
        <f t="shared" si="0"/>
        <v>109479.99999999999</v>
      </c>
      <c r="N164" s="4">
        <f t="shared" si="1"/>
        <v>109479.99999999999</v>
      </c>
    </row>
    <row r="165" spans="1:15" x14ac:dyDescent="0.3">
      <c r="A165">
        <v>163</v>
      </c>
      <c r="B165" s="14" t="s">
        <v>43</v>
      </c>
      <c r="C165" s="39">
        <v>41816</v>
      </c>
      <c r="D165" s="1">
        <v>7</v>
      </c>
      <c r="E165" s="34">
        <v>41949</v>
      </c>
      <c r="F165" s="1">
        <v>45</v>
      </c>
      <c r="G165" s="1">
        <v>35</v>
      </c>
      <c r="H165" s="1">
        <v>48</v>
      </c>
      <c r="I165" s="1">
        <v>48</v>
      </c>
      <c r="J165" s="3">
        <f>AVERAGE(G165:I165)</f>
        <v>43.666666666666664</v>
      </c>
      <c r="K165" s="1">
        <v>200</v>
      </c>
      <c r="L165" s="1" t="s">
        <v>10</v>
      </c>
      <c r="M165" s="13">
        <f t="shared" si="0"/>
        <v>7641.6666666666661</v>
      </c>
      <c r="N165" s="4">
        <f t="shared" si="1"/>
        <v>7641.6666666666661</v>
      </c>
    </row>
    <row r="166" spans="1:15" x14ac:dyDescent="0.3">
      <c r="A166">
        <v>164</v>
      </c>
      <c r="B166" s="14" t="s">
        <v>43</v>
      </c>
      <c r="C166" s="39">
        <v>41816</v>
      </c>
      <c r="D166" s="1">
        <v>6</v>
      </c>
      <c r="E166" s="34">
        <v>41949</v>
      </c>
      <c r="F166" s="1">
        <v>42.5</v>
      </c>
      <c r="G166" s="1">
        <v>61</v>
      </c>
      <c r="H166" s="1">
        <v>55</v>
      </c>
      <c r="I166" s="1">
        <v>56</v>
      </c>
      <c r="J166" s="3">
        <f>AVERAGE(G166:I166)</f>
        <v>57.333333333333336</v>
      </c>
      <c r="K166" s="1">
        <v>50</v>
      </c>
      <c r="L166" s="1" t="s">
        <v>10</v>
      </c>
      <c r="M166" s="13">
        <f t="shared" si="0"/>
        <v>69946.666666666672</v>
      </c>
      <c r="N166" s="4">
        <f t="shared" si="1"/>
        <v>69946.666666666672</v>
      </c>
    </row>
    <row r="167" spans="1:15" x14ac:dyDescent="0.3">
      <c r="A167">
        <v>165</v>
      </c>
      <c r="B167" s="14" t="s">
        <v>39</v>
      </c>
      <c r="C167" s="39">
        <v>41817</v>
      </c>
      <c r="D167" s="1">
        <v>3</v>
      </c>
      <c r="E167" s="34">
        <v>41949</v>
      </c>
      <c r="F167" s="1">
        <v>45</v>
      </c>
      <c r="G167" s="1">
        <v>55</v>
      </c>
      <c r="H167" s="1">
        <v>49</v>
      </c>
      <c r="I167" s="1">
        <v>54</v>
      </c>
      <c r="J167" s="3">
        <f>AVERAGE(G167:I167)</f>
        <v>52.666666666666664</v>
      </c>
      <c r="K167" s="1">
        <v>100</v>
      </c>
      <c r="L167" s="1" t="s">
        <v>10</v>
      </c>
      <c r="M167" s="13">
        <f t="shared" si="0"/>
        <v>28966.666666666664</v>
      </c>
      <c r="N167" s="4">
        <f t="shared" si="1"/>
        <v>28966.666666666664</v>
      </c>
    </row>
    <row r="168" spans="1:15" x14ac:dyDescent="0.3">
      <c r="A168">
        <v>166</v>
      </c>
      <c r="B168" s="14" t="s">
        <v>69</v>
      </c>
      <c r="C168" s="39">
        <v>41817</v>
      </c>
      <c r="D168" s="1">
        <v>1</v>
      </c>
      <c r="E168" s="34">
        <v>41949</v>
      </c>
      <c r="F168" s="1">
        <v>45</v>
      </c>
      <c r="G168" s="1">
        <v>47</v>
      </c>
      <c r="H168" s="1">
        <v>62</v>
      </c>
      <c r="I168" s="1">
        <v>54</v>
      </c>
      <c r="J168" s="3">
        <f>AVERAGE(G168:I168)</f>
        <v>54.333333333333336</v>
      </c>
      <c r="K168" s="1">
        <v>50</v>
      </c>
      <c r="L168" s="1" t="s">
        <v>10</v>
      </c>
      <c r="M168" s="13">
        <f t="shared" si="0"/>
        <v>51073.333333333336</v>
      </c>
      <c r="N168" s="4">
        <f t="shared" si="1"/>
        <v>51073.333333333336</v>
      </c>
    </row>
    <row r="169" spans="1:15" x14ac:dyDescent="0.3">
      <c r="A169">
        <v>167</v>
      </c>
      <c r="B169" s="14" t="s">
        <v>39</v>
      </c>
      <c r="C169" s="39">
        <v>41817</v>
      </c>
      <c r="D169" s="1">
        <v>2</v>
      </c>
      <c r="E169" s="34">
        <v>41949</v>
      </c>
      <c r="F169" s="1">
        <v>42.5</v>
      </c>
      <c r="G169" s="1">
        <v>61</v>
      </c>
      <c r="H169" s="1">
        <v>81</v>
      </c>
      <c r="I169" s="1">
        <v>72</v>
      </c>
      <c r="J169" s="3">
        <f>AVERAGE(G169:I169)</f>
        <v>71.333333333333329</v>
      </c>
      <c r="K169" s="1">
        <v>50</v>
      </c>
      <c r="L169" s="1" t="s">
        <v>10</v>
      </c>
      <c r="M169" s="13">
        <f t="shared" si="0"/>
        <v>87026.666666666657</v>
      </c>
      <c r="N169" s="4">
        <f t="shared" si="1"/>
        <v>87026.666666666657</v>
      </c>
    </row>
    <row r="170" spans="1:15" x14ac:dyDescent="0.3">
      <c r="A170">
        <v>168</v>
      </c>
      <c r="B170" s="14" t="s">
        <v>39</v>
      </c>
      <c r="C170" s="39">
        <v>41817</v>
      </c>
      <c r="D170" s="1">
        <v>1</v>
      </c>
      <c r="E170" s="34">
        <v>41949</v>
      </c>
      <c r="F170" s="1">
        <v>45</v>
      </c>
      <c r="G170" s="1">
        <v>58</v>
      </c>
      <c r="H170" s="1">
        <v>59</v>
      </c>
      <c r="I170" s="1">
        <v>56</v>
      </c>
      <c r="J170" s="3">
        <f>AVERAGE(G170:I170)</f>
        <v>57.666666666666664</v>
      </c>
      <c r="K170" s="1">
        <v>100</v>
      </c>
      <c r="L170" s="1" t="s">
        <v>10</v>
      </c>
      <c r="M170" s="13">
        <f t="shared" si="0"/>
        <v>33446.666666666664</v>
      </c>
      <c r="N170" s="4">
        <f t="shared" si="1"/>
        <v>33446.666666666664</v>
      </c>
    </row>
    <row r="171" spans="1:15" x14ac:dyDescent="0.3">
      <c r="A171">
        <v>169</v>
      </c>
      <c r="B171" s="14" t="s">
        <v>45</v>
      </c>
      <c r="C171" s="39">
        <v>41823</v>
      </c>
      <c r="D171" s="1">
        <v>4</v>
      </c>
      <c r="E171" s="34">
        <v>41949</v>
      </c>
      <c r="F171" s="1">
        <v>42.5</v>
      </c>
      <c r="G171" s="1">
        <v>55</v>
      </c>
      <c r="H171" s="1">
        <v>58</v>
      </c>
      <c r="I171" s="1">
        <v>49</v>
      </c>
      <c r="J171" s="3">
        <f>AVERAGE(G171:I171)</f>
        <v>54</v>
      </c>
      <c r="K171" s="1">
        <v>25</v>
      </c>
      <c r="L171" s="1" t="s">
        <v>10</v>
      </c>
      <c r="M171" s="13">
        <f t="shared" si="0"/>
        <v>118800</v>
      </c>
      <c r="N171" s="4">
        <f t="shared" si="1"/>
        <v>118800</v>
      </c>
    </row>
    <row r="172" spans="1:15" x14ac:dyDescent="0.3">
      <c r="A172">
        <v>170</v>
      </c>
      <c r="B172" s="14" t="s">
        <v>45</v>
      </c>
      <c r="C172" s="39">
        <v>41823</v>
      </c>
      <c r="D172" s="1">
        <v>5</v>
      </c>
      <c r="E172" s="34">
        <v>41949</v>
      </c>
      <c r="F172" s="1">
        <v>45</v>
      </c>
      <c r="G172" s="1">
        <v>89</v>
      </c>
      <c r="H172" s="1">
        <v>88</v>
      </c>
      <c r="I172" s="1">
        <v>94</v>
      </c>
      <c r="J172" s="3">
        <f>AVERAGE(G172:I172)</f>
        <v>90.333333333333329</v>
      </c>
      <c r="K172" s="1">
        <v>25</v>
      </c>
      <c r="L172" s="1" t="s">
        <v>10</v>
      </c>
      <c r="M172" s="13">
        <f t="shared" si="0"/>
        <v>321586.66666666669</v>
      </c>
      <c r="N172" s="4">
        <f t="shared" si="1"/>
        <v>321586.66666666669</v>
      </c>
    </row>
    <row r="173" spans="1:15" x14ac:dyDescent="0.3">
      <c r="A173">
        <v>171</v>
      </c>
      <c r="B173" s="14" t="s">
        <v>45</v>
      </c>
      <c r="C173" s="39">
        <v>41823</v>
      </c>
      <c r="D173" s="1">
        <v>6</v>
      </c>
      <c r="E173" s="34">
        <v>41949</v>
      </c>
      <c r="F173" s="1">
        <v>40</v>
      </c>
      <c r="G173" s="1">
        <v>43</v>
      </c>
      <c r="H173" s="1">
        <v>45</v>
      </c>
      <c r="I173" s="1">
        <v>36</v>
      </c>
      <c r="J173" s="3">
        <f>AVERAGE(G173:I173)</f>
        <v>41.333333333333336</v>
      </c>
      <c r="K173" s="1">
        <v>25</v>
      </c>
      <c r="L173" s="1" t="s">
        <v>10</v>
      </c>
      <c r="M173" s="13">
        <f t="shared" si="0"/>
        <v>71093.333333333328</v>
      </c>
      <c r="N173" s="4">
        <f t="shared" si="1"/>
        <v>71093.333333333328</v>
      </c>
    </row>
    <row r="174" spans="1:15" x14ac:dyDescent="0.3">
      <c r="A174">
        <v>172</v>
      </c>
      <c r="B174" s="14" t="s">
        <v>45</v>
      </c>
      <c r="C174" s="39">
        <v>41823</v>
      </c>
      <c r="D174" s="1">
        <v>7</v>
      </c>
      <c r="E174" s="34">
        <v>41949</v>
      </c>
      <c r="F174" s="1">
        <v>47.5</v>
      </c>
      <c r="G174" s="1">
        <v>29</v>
      </c>
      <c r="H174" s="1">
        <v>47</v>
      </c>
      <c r="I174" s="1">
        <v>36</v>
      </c>
      <c r="J174" s="3">
        <f>AVERAGE(G174:I174)</f>
        <v>37.333333333333336</v>
      </c>
      <c r="K174" s="1">
        <v>25</v>
      </c>
      <c r="L174" s="1" t="s">
        <v>10</v>
      </c>
      <c r="M174" s="13">
        <f t="shared" si="0"/>
        <v>43306.666666666672</v>
      </c>
      <c r="N174" s="4">
        <f t="shared" si="1"/>
        <v>43306.666666666672</v>
      </c>
    </row>
    <row r="175" spans="1:15" x14ac:dyDescent="0.3">
      <c r="A175">
        <v>173</v>
      </c>
      <c r="B175" s="14" t="s">
        <v>43</v>
      </c>
      <c r="C175" s="39">
        <v>41816</v>
      </c>
      <c r="D175" s="1">
        <v>1</v>
      </c>
      <c r="E175" s="34">
        <v>41949</v>
      </c>
      <c r="F175" s="1">
        <v>42.5</v>
      </c>
      <c r="G175" s="1">
        <v>33</v>
      </c>
      <c r="H175" s="1">
        <v>36</v>
      </c>
      <c r="I175" s="1">
        <v>46</v>
      </c>
      <c r="J175" s="3">
        <f>AVERAGE(G175:I175)</f>
        <v>38.333333333333336</v>
      </c>
      <c r="K175" s="1">
        <v>100</v>
      </c>
      <c r="L175" s="1" t="s">
        <v>9</v>
      </c>
      <c r="M175" s="13">
        <f t="shared" si="0"/>
        <v>12650.000000000002</v>
      </c>
      <c r="N175" s="4">
        <f t="shared" si="1"/>
        <v>12650.000000000002</v>
      </c>
    </row>
    <row r="176" spans="1:15" x14ac:dyDescent="0.3">
      <c r="A176">
        <v>174</v>
      </c>
      <c r="B176" s="14" t="s">
        <v>45</v>
      </c>
      <c r="C176" s="39">
        <v>41823</v>
      </c>
      <c r="D176" s="1">
        <v>1</v>
      </c>
      <c r="E176" s="34">
        <v>41949</v>
      </c>
      <c r="F176" s="1">
        <v>45</v>
      </c>
      <c r="G176" s="1">
        <v>63</v>
      </c>
      <c r="H176" s="1">
        <v>78</v>
      </c>
      <c r="I176" s="1">
        <v>71</v>
      </c>
      <c r="J176" s="3">
        <f>AVERAGE(G176:I176)</f>
        <v>70.666666666666671</v>
      </c>
      <c r="K176" s="1">
        <v>100</v>
      </c>
      <c r="L176" s="1" t="s">
        <v>10</v>
      </c>
      <c r="M176" s="13">
        <f t="shared" si="0"/>
        <v>44520</v>
      </c>
      <c r="N176" s="4">
        <f t="shared" si="1"/>
        <v>44520</v>
      </c>
    </row>
    <row r="177" spans="1:14" x14ac:dyDescent="0.3">
      <c r="A177">
        <v>175</v>
      </c>
      <c r="B177" s="14" t="s">
        <v>45</v>
      </c>
      <c r="C177" s="39">
        <v>41823</v>
      </c>
      <c r="D177" s="1">
        <v>2</v>
      </c>
      <c r="E177" s="34">
        <v>41949</v>
      </c>
      <c r="F177" s="1">
        <v>40</v>
      </c>
      <c r="G177" s="1">
        <v>29</v>
      </c>
      <c r="H177" s="1">
        <v>24</v>
      </c>
      <c r="I177" s="1">
        <v>36</v>
      </c>
      <c r="J177" s="3">
        <f>AVERAGE(G177:I177)</f>
        <v>29.666666666666668</v>
      </c>
      <c r="K177" s="1">
        <v>100</v>
      </c>
      <c r="L177" s="1" t="s">
        <v>10</v>
      </c>
      <c r="M177" s="13">
        <f t="shared" si="0"/>
        <v>8603.3333333333339</v>
      </c>
      <c r="N177" s="4">
        <f t="shared" si="1"/>
        <v>8603.3333333333339</v>
      </c>
    </row>
    <row r="178" spans="1:14" x14ac:dyDescent="0.3">
      <c r="A178">
        <v>176</v>
      </c>
      <c r="B178" s="14" t="s">
        <v>45</v>
      </c>
      <c r="C178" s="39">
        <v>41823</v>
      </c>
      <c r="D178" s="1">
        <v>3</v>
      </c>
      <c r="E178" s="34">
        <v>41949</v>
      </c>
      <c r="F178" s="1">
        <v>42.5</v>
      </c>
      <c r="G178" s="1">
        <v>34</v>
      </c>
      <c r="H178" s="1">
        <v>30</v>
      </c>
      <c r="I178" s="1">
        <v>27</v>
      </c>
      <c r="J178" s="3">
        <f>AVERAGE(G178:I178)</f>
        <v>30.333333333333332</v>
      </c>
      <c r="K178" s="1">
        <v>200</v>
      </c>
      <c r="L178" s="1" t="s">
        <v>10</v>
      </c>
      <c r="M178" s="13">
        <f t="shared" si="0"/>
        <v>5156.666666666667</v>
      </c>
      <c r="N178" s="4">
        <f t="shared" si="1"/>
        <v>5156.666666666667</v>
      </c>
    </row>
    <row r="179" spans="1:14" x14ac:dyDescent="0.3">
      <c r="A179">
        <v>177</v>
      </c>
      <c r="B179" s="14" t="s">
        <v>46</v>
      </c>
      <c r="C179" s="39">
        <v>41837</v>
      </c>
      <c r="D179" s="1">
        <v>3</v>
      </c>
      <c r="E179" s="34">
        <v>41949</v>
      </c>
      <c r="F179" s="1">
        <v>40</v>
      </c>
      <c r="G179" s="1">
        <v>74</v>
      </c>
      <c r="H179" s="1">
        <v>64</v>
      </c>
      <c r="I179" s="1">
        <v>85</v>
      </c>
      <c r="J179" s="3">
        <f>AVERAGE(G179:I179)</f>
        <v>74.333333333333329</v>
      </c>
      <c r="K179" s="1">
        <v>50</v>
      </c>
      <c r="L179" s="1" t="s">
        <v>10</v>
      </c>
      <c r="M179" s="13">
        <f t="shared" si="0"/>
        <v>110013.33333333333</v>
      </c>
      <c r="N179" s="4">
        <f t="shared" si="1"/>
        <v>110013.33333333333</v>
      </c>
    </row>
    <row r="180" spans="1:14" x14ac:dyDescent="0.3">
      <c r="A180">
        <v>178</v>
      </c>
      <c r="B180" s="14" t="s">
        <v>46</v>
      </c>
      <c r="C180" s="39">
        <v>41837</v>
      </c>
      <c r="D180" s="1">
        <v>1</v>
      </c>
      <c r="E180" s="34">
        <v>41949</v>
      </c>
      <c r="F180" s="1">
        <v>40</v>
      </c>
      <c r="G180" s="1">
        <v>94</v>
      </c>
      <c r="H180" s="1">
        <v>96</v>
      </c>
      <c r="I180" s="1">
        <v>108</v>
      </c>
      <c r="J180" s="3">
        <f>AVERAGE(G180:I180)</f>
        <v>99.333333333333329</v>
      </c>
      <c r="K180" s="1">
        <v>50</v>
      </c>
      <c r="L180" s="1" t="s">
        <v>10</v>
      </c>
      <c r="M180" s="13">
        <f t="shared" si="0"/>
        <v>186746.66666666666</v>
      </c>
      <c r="N180" s="4">
        <f t="shared" si="1"/>
        <v>186746.66666666666</v>
      </c>
    </row>
    <row r="181" spans="1:14" x14ac:dyDescent="0.3">
      <c r="A181">
        <v>179</v>
      </c>
      <c r="B181" s="14" t="s">
        <v>46</v>
      </c>
      <c r="C181" s="39">
        <v>41837</v>
      </c>
      <c r="D181" s="1">
        <v>4</v>
      </c>
      <c r="E181" s="34">
        <v>41949</v>
      </c>
      <c r="F181" s="1">
        <v>42.5</v>
      </c>
      <c r="G181" s="1">
        <v>58</v>
      </c>
      <c r="H181" s="1">
        <v>46</v>
      </c>
      <c r="I181" s="1">
        <v>60</v>
      </c>
      <c r="J181" s="3">
        <f>AVERAGE(G181:I181)</f>
        <v>54.666666666666664</v>
      </c>
      <c r="K181" s="1">
        <v>25</v>
      </c>
      <c r="L181" s="1" t="s">
        <v>10</v>
      </c>
      <c r="M181" s="13">
        <f t="shared" si="0"/>
        <v>126826.66666666666</v>
      </c>
      <c r="N181" s="4">
        <f t="shared" si="1"/>
        <v>126826.66666666666</v>
      </c>
    </row>
    <row r="182" spans="1:14" x14ac:dyDescent="0.3">
      <c r="A182">
        <v>180</v>
      </c>
      <c r="B182" s="14" t="s">
        <v>46</v>
      </c>
      <c r="C182" s="39">
        <v>41837</v>
      </c>
      <c r="D182" s="1">
        <v>2</v>
      </c>
      <c r="E182" s="34">
        <v>41949</v>
      </c>
      <c r="F182" s="1">
        <v>37.5</v>
      </c>
      <c r="G182" s="1">
        <v>28</v>
      </c>
      <c r="H182" s="1">
        <v>27</v>
      </c>
      <c r="I182" s="1">
        <v>23</v>
      </c>
      <c r="J182" s="3">
        <f>AVERAGE(G182:I182)</f>
        <v>26</v>
      </c>
      <c r="K182" s="1">
        <v>100</v>
      </c>
      <c r="L182" s="1" t="s">
        <v>10</v>
      </c>
      <c r="M182" s="13">
        <f t="shared" si="0"/>
        <v>7280</v>
      </c>
      <c r="N182" s="4">
        <f t="shared" si="1"/>
        <v>7280</v>
      </c>
    </row>
    <row r="183" spans="1:14" x14ac:dyDescent="0.3">
      <c r="A183">
        <v>181</v>
      </c>
      <c r="B183" s="14" t="s">
        <v>46</v>
      </c>
      <c r="C183" s="39">
        <v>41837</v>
      </c>
      <c r="D183" s="1">
        <v>5</v>
      </c>
      <c r="E183" s="34">
        <v>41949</v>
      </c>
      <c r="F183" s="1">
        <v>42.5</v>
      </c>
      <c r="G183" s="1">
        <v>10</v>
      </c>
      <c r="H183" s="1">
        <v>13</v>
      </c>
      <c r="I183" s="1">
        <v>12</v>
      </c>
      <c r="J183" s="3">
        <f>AVERAGE(G183:I183)</f>
        <v>11.666666666666666</v>
      </c>
      <c r="K183" s="1">
        <v>200</v>
      </c>
      <c r="L183" s="1" t="s">
        <v>10</v>
      </c>
      <c r="M183" s="13">
        <f t="shared" si="0"/>
        <v>583.33333333333326</v>
      </c>
      <c r="N183" s="4">
        <f t="shared" si="1"/>
        <v>583.33333333333326</v>
      </c>
    </row>
    <row r="184" spans="1:14" x14ac:dyDescent="0.3">
      <c r="A184">
        <v>182</v>
      </c>
      <c r="B184" s="14" t="s">
        <v>56</v>
      </c>
      <c r="C184" s="39">
        <v>41838</v>
      </c>
      <c r="D184" s="1">
        <v>1</v>
      </c>
      <c r="E184" s="34">
        <v>41949</v>
      </c>
      <c r="F184" s="1">
        <v>42.5</v>
      </c>
      <c r="G184" s="1">
        <v>35</v>
      </c>
      <c r="H184" s="1">
        <v>42</v>
      </c>
      <c r="I184" s="1">
        <v>48</v>
      </c>
      <c r="J184" s="3">
        <f>AVERAGE(G184:I184)</f>
        <v>41.666666666666664</v>
      </c>
      <c r="K184" s="1">
        <v>100</v>
      </c>
      <c r="L184" s="1" t="s">
        <v>9</v>
      </c>
      <c r="M184" s="13">
        <f t="shared" si="0"/>
        <v>14583.333333333332</v>
      </c>
      <c r="N184" s="4">
        <f t="shared" si="1"/>
        <v>14583.333333333332</v>
      </c>
    </row>
    <row r="185" spans="1:14" x14ac:dyDescent="0.3">
      <c r="A185">
        <v>183</v>
      </c>
      <c r="B185" s="14" t="s">
        <v>56</v>
      </c>
      <c r="C185" s="39">
        <v>41838</v>
      </c>
      <c r="D185" s="1">
        <v>2</v>
      </c>
      <c r="E185" s="34">
        <v>41949</v>
      </c>
      <c r="F185" s="1">
        <v>40</v>
      </c>
      <c r="G185" s="1">
        <v>32</v>
      </c>
      <c r="H185" s="1">
        <v>28</v>
      </c>
      <c r="I185" s="1">
        <v>29</v>
      </c>
      <c r="J185" s="3">
        <f>AVERAGE(G185:I185)</f>
        <v>29.666666666666668</v>
      </c>
      <c r="K185" s="1">
        <v>200</v>
      </c>
      <c r="L185" s="1" t="s">
        <v>9</v>
      </c>
      <c r="M185" s="13">
        <f t="shared" si="0"/>
        <v>4746.666666666667</v>
      </c>
      <c r="N185" s="4">
        <f t="shared" si="1"/>
        <v>4746.666666666667</v>
      </c>
    </row>
    <row r="186" spans="1:14" x14ac:dyDescent="0.3">
      <c r="A186">
        <v>184</v>
      </c>
      <c r="B186" s="14" t="s">
        <v>63</v>
      </c>
      <c r="C186" s="39">
        <v>41836</v>
      </c>
      <c r="D186" s="1">
        <v>3</v>
      </c>
      <c r="E186" s="34">
        <v>41949</v>
      </c>
      <c r="F186" s="1">
        <v>42.5</v>
      </c>
      <c r="G186" s="1">
        <v>6</v>
      </c>
      <c r="H186" s="1">
        <v>13</v>
      </c>
      <c r="I186" s="1">
        <v>5</v>
      </c>
      <c r="J186" s="3">
        <f>AVERAGE(G186:I186)</f>
        <v>8</v>
      </c>
      <c r="K186" s="1">
        <v>200</v>
      </c>
      <c r="L186" s="1" t="s">
        <v>10</v>
      </c>
      <c r="M186" s="13">
        <f t="shared" si="0"/>
        <v>240</v>
      </c>
      <c r="N186" s="4">
        <f t="shared" si="1"/>
        <v>240</v>
      </c>
    </row>
    <row r="187" spans="1:14" x14ac:dyDescent="0.3">
      <c r="A187">
        <v>185</v>
      </c>
      <c r="B187" s="14" t="s">
        <v>65</v>
      </c>
      <c r="C187" s="39">
        <v>41836</v>
      </c>
      <c r="D187" s="1">
        <v>1</v>
      </c>
      <c r="E187" s="34">
        <v>41950</v>
      </c>
      <c r="F187" s="1">
        <v>45</v>
      </c>
      <c r="G187" s="1">
        <v>37</v>
      </c>
      <c r="H187" s="1">
        <v>53</v>
      </c>
      <c r="I187" s="1">
        <v>39</v>
      </c>
      <c r="J187" s="3">
        <f>AVERAGE(G187:I187)</f>
        <v>43</v>
      </c>
      <c r="K187" s="1">
        <v>100</v>
      </c>
      <c r="L187" s="1" t="s">
        <v>10</v>
      </c>
      <c r="M187" s="13">
        <f t="shared" si="0"/>
        <v>15910</v>
      </c>
      <c r="N187" s="4">
        <f t="shared" si="1"/>
        <v>15910</v>
      </c>
    </row>
    <row r="188" spans="1:14" x14ac:dyDescent="0.3">
      <c r="A188">
        <v>186</v>
      </c>
      <c r="B188" s="14" t="s">
        <v>63</v>
      </c>
      <c r="C188" s="39">
        <v>41836</v>
      </c>
      <c r="D188" s="1">
        <v>1</v>
      </c>
      <c r="E188" s="34">
        <v>41950</v>
      </c>
      <c r="F188" s="1">
        <v>45</v>
      </c>
      <c r="G188" s="1">
        <v>51</v>
      </c>
      <c r="H188" s="1">
        <v>95</v>
      </c>
      <c r="I188" s="1">
        <v>71</v>
      </c>
      <c r="J188" s="3">
        <f>AVERAGE(G188:I188)</f>
        <v>72.333333333333329</v>
      </c>
      <c r="K188" s="1">
        <v>100</v>
      </c>
      <c r="L188" s="1" t="s">
        <v>10</v>
      </c>
      <c r="M188" s="13">
        <f t="shared" si="0"/>
        <v>36889.999999999993</v>
      </c>
      <c r="N188" s="4">
        <f t="shared" si="1"/>
        <v>36889.999999999993</v>
      </c>
    </row>
    <row r="189" spans="1:14" x14ac:dyDescent="0.3">
      <c r="A189">
        <v>187</v>
      </c>
      <c r="B189" s="14" t="s">
        <v>63</v>
      </c>
      <c r="C189" s="39">
        <v>41836</v>
      </c>
      <c r="D189" s="1">
        <v>2</v>
      </c>
      <c r="E189" s="34">
        <v>41950</v>
      </c>
      <c r="F189" s="1">
        <v>45</v>
      </c>
      <c r="G189" s="1">
        <v>30</v>
      </c>
      <c r="H189" s="1">
        <v>36</v>
      </c>
      <c r="I189" s="1">
        <v>33</v>
      </c>
      <c r="J189" s="3">
        <f>AVERAGE(G189:I189)</f>
        <v>33</v>
      </c>
      <c r="K189" s="1">
        <v>100</v>
      </c>
      <c r="L189" s="1" t="s">
        <v>10</v>
      </c>
      <c r="M189" s="13">
        <f t="shared" si="0"/>
        <v>9900</v>
      </c>
      <c r="N189" s="4">
        <f t="shared" si="1"/>
        <v>9900</v>
      </c>
    </row>
    <row r="190" spans="1:14" x14ac:dyDescent="0.3">
      <c r="A190">
        <v>188</v>
      </c>
      <c r="B190" s="14" t="s">
        <v>58</v>
      </c>
      <c r="C190" s="39">
        <v>41831</v>
      </c>
      <c r="D190" s="1">
        <v>10</v>
      </c>
      <c r="E190" s="34">
        <v>41950</v>
      </c>
      <c r="F190" s="1">
        <v>50</v>
      </c>
      <c r="G190" s="1">
        <v>83</v>
      </c>
      <c r="H190" s="1">
        <v>102</v>
      </c>
      <c r="I190" s="1">
        <v>95</v>
      </c>
      <c r="J190" s="3">
        <f>AVERAGE(G190:I190)</f>
        <v>93.333333333333329</v>
      </c>
      <c r="K190" s="1">
        <v>25</v>
      </c>
      <c r="L190" s="1" t="s">
        <v>10</v>
      </c>
      <c r="M190" s="13">
        <f t="shared" si="0"/>
        <v>309866.66666666663</v>
      </c>
      <c r="N190" s="4">
        <f t="shared" si="1"/>
        <v>309866.66666666663</v>
      </c>
    </row>
    <row r="191" spans="1:14" x14ac:dyDescent="0.3">
      <c r="A191">
        <v>189</v>
      </c>
      <c r="B191" s="14" t="s">
        <v>58</v>
      </c>
      <c r="C191" s="39">
        <v>41831</v>
      </c>
      <c r="D191" s="1">
        <v>9</v>
      </c>
      <c r="E191" s="34">
        <v>41950</v>
      </c>
      <c r="F191" s="1">
        <v>45</v>
      </c>
      <c r="G191" s="1">
        <v>38</v>
      </c>
      <c r="H191" s="1">
        <v>22</v>
      </c>
      <c r="I191" s="1">
        <v>27</v>
      </c>
      <c r="J191" s="3">
        <f>AVERAGE(G191:I191)</f>
        <v>29</v>
      </c>
      <c r="K191" s="1">
        <v>25</v>
      </c>
      <c r="L191" s="1" t="s">
        <v>10</v>
      </c>
      <c r="M191" s="13">
        <f t="shared" si="0"/>
        <v>44080</v>
      </c>
      <c r="N191" s="4">
        <f t="shared" si="1"/>
        <v>44080</v>
      </c>
    </row>
    <row r="192" spans="1:14" x14ac:dyDescent="0.3">
      <c r="A192">
        <v>190</v>
      </c>
      <c r="B192" s="14" t="s">
        <v>58</v>
      </c>
      <c r="C192" s="39">
        <v>41831</v>
      </c>
      <c r="D192" s="1">
        <v>8</v>
      </c>
      <c r="E192" s="34">
        <v>41950</v>
      </c>
      <c r="F192" s="1">
        <v>37.5</v>
      </c>
      <c r="G192" s="1">
        <v>34</v>
      </c>
      <c r="H192" s="1">
        <v>36</v>
      </c>
      <c r="I192" s="1">
        <v>32</v>
      </c>
      <c r="J192" s="3">
        <f>AVERAGE(G192:I192)</f>
        <v>34</v>
      </c>
      <c r="K192" s="1">
        <v>50</v>
      </c>
      <c r="L192" s="1" t="s">
        <v>10</v>
      </c>
      <c r="M192" s="13">
        <f t="shared" si="0"/>
        <v>23120</v>
      </c>
      <c r="N192" s="4">
        <f t="shared" si="1"/>
        <v>23120</v>
      </c>
    </row>
    <row r="193" spans="1:17" x14ac:dyDescent="0.3">
      <c r="A193">
        <v>191</v>
      </c>
      <c r="B193" s="14" t="s">
        <v>58</v>
      </c>
      <c r="C193" s="39">
        <v>41831</v>
      </c>
      <c r="D193" s="1">
        <v>6</v>
      </c>
      <c r="E193" s="34">
        <v>41950</v>
      </c>
      <c r="F193" s="1">
        <v>37.5</v>
      </c>
      <c r="G193" s="1">
        <v>101</v>
      </c>
      <c r="H193" s="1">
        <v>93</v>
      </c>
      <c r="I193" s="1">
        <v>112</v>
      </c>
      <c r="J193" s="3">
        <f>AVERAGE(G193:I193)</f>
        <v>102</v>
      </c>
      <c r="K193" s="1">
        <v>50</v>
      </c>
      <c r="L193" s="1" t="s">
        <v>10</v>
      </c>
      <c r="M193" s="13">
        <f t="shared" si="0"/>
        <v>206040</v>
      </c>
      <c r="N193" s="4">
        <f t="shared" si="1"/>
        <v>206040</v>
      </c>
    </row>
    <row r="194" spans="1:17" x14ac:dyDescent="0.3">
      <c r="A194">
        <v>192</v>
      </c>
      <c r="B194" s="14" t="s">
        <v>58</v>
      </c>
      <c r="C194" s="39">
        <v>41831</v>
      </c>
      <c r="D194" s="1">
        <v>5</v>
      </c>
      <c r="E194" s="34">
        <v>41950</v>
      </c>
      <c r="F194" s="1">
        <v>37.5</v>
      </c>
      <c r="G194" s="1">
        <v>65</v>
      </c>
      <c r="H194" s="1">
        <v>53</v>
      </c>
      <c r="I194" s="1">
        <v>70</v>
      </c>
      <c r="J194" s="3">
        <f>AVERAGE(G194:I194)</f>
        <v>62.666666666666664</v>
      </c>
      <c r="K194" s="1">
        <v>50</v>
      </c>
      <c r="L194" s="1" t="s">
        <v>10</v>
      </c>
      <c r="M194" s="13">
        <f t="shared" si="0"/>
        <v>81466.666666666657</v>
      </c>
      <c r="N194" s="4">
        <f t="shared" si="1"/>
        <v>81466.666666666657</v>
      </c>
    </row>
    <row r="195" spans="1:17" x14ac:dyDescent="0.3">
      <c r="A195">
        <v>193</v>
      </c>
      <c r="B195" s="14" t="s">
        <v>58</v>
      </c>
      <c r="C195" s="39">
        <v>41831</v>
      </c>
      <c r="D195" s="1">
        <v>1</v>
      </c>
      <c r="E195" s="34">
        <v>41950</v>
      </c>
      <c r="F195" s="1">
        <v>45</v>
      </c>
      <c r="G195" s="1">
        <v>44</v>
      </c>
      <c r="H195" s="1">
        <v>39</v>
      </c>
      <c r="I195" s="1">
        <v>44</v>
      </c>
      <c r="J195" s="3">
        <f t="shared" ref="J195:J203" si="2">AVERAGE(G195:I195)</f>
        <v>42.333333333333336</v>
      </c>
      <c r="K195" s="1">
        <v>25</v>
      </c>
      <c r="L195" s="1" t="s">
        <v>10</v>
      </c>
      <c r="M195" s="13">
        <f t="shared" si="0"/>
        <v>74506.666666666657</v>
      </c>
      <c r="N195" s="4">
        <f t="shared" si="1"/>
        <v>74506.666666666657</v>
      </c>
    </row>
    <row r="196" spans="1:17" x14ac:dyDescent="0.3">
      <c r="A196">
        <v>194</v>
      </c>
      <c r="B196" s="14" t="s">
        <v>58</v>
      </c>
      <c r="C196" s="39">
        <v>41831</v>
      </c>
      <c r="D196" s="1">
        <v>3</v>
      </c>
      <c r="E196" s="34">
        <v>41950</v>
      </c>
      <c r="F196" s="1">
        <v>40</v>
      </c>
      <c r="G196" s="1">
        <v>23</v>
      </c>
      <c r="H196" s="1">
        <v>23</v>
      </c>
      <c r="I196" s="1">
        <v>25</v>
      </c>
      <c r="J196" s="3">
        <f t="shared" si="2"/>
        <v>23.666666666666668</v>
      </c>
      <c r="K196" s="1">
        <v>25</v>
      </c>
      <c r="L196" s="1" t="s">
        <v>10</v>
      </c>
      <c r="M196" s="13">
        <f t="shared" ref="M196:M203" si="3">((J196/K196)*1000*G196)</f>
        <v>21773.333333333336</v>
      </c>
      <c r="N196" s="4">
        <f t="shared" si="1"/>
        <v>21773.333333333336</v>
      </c>
    </row>
    <row r="197" spans="1:17" x14ac:dyDescent="0.3">
      <c r="A197">
        <v>195</v>
      </c>
      <c r="B197" s="14" t="s">
        <v>58</v>
      </c>
      <c r="C197" s="39">
        <v>41831</v>
      </c>
      <c r="D197" s="1">
        <v>11</v>
      </c>
      <c r="E197" s="34">
        <v>41950</v>
      </c>
      <c r="F197" s="1">
        <v>45</v>
      </c>
      <c r="G197" s="1">
        <v>49</v>
      </c>
      <c r="H197" s="1">
        <v>42</v>
      </c>
      <c r="I197" s="1">
        <v>41</v>
      </c>
      <c r="J197" s="3">
        <f t="shared" si="2"/>
        <v>44</v>
      </c>
      <c r="K197" s="1">
        <v>25</v>
      </c>
      <c r="L197" s="1" t="s">
        <v>10</v>
      </c>
      <c r="M197" s="13">
        <f t="shared" si="3"/>
        <v>86240</v>
      </c>
      <c r="N197" s="4">
        <f t="shared" ref="N197:N203" si="4">M197</f>
        <v>86240</v>
      </c>
    </row>
    <row r="198" spans="1:17" x14ac:dyDescent="0.3">
      <c r="A198">
        <v>196</v>
      </c>
      <c r="B198" s="14" t="s">
        <v>58</v>
      </c>
      <c r="C198" s="39">
        <v>41831</v>
      </c>
      <c r="D198" s="1">
        <v>7</v>
      </c>
      <c r="E198" s="34">
        <v>41950</v>
      </c>
      <c r="F198" s="1">
        <v>45</v>
      </c>
      <c r="G198" s="1">
        <v>82</v>
      </c>
      <c r="H198" s="1">
        <v>66</v>
      </c>
      <c r="I198" s="1">
        <v>69</v>
      </c>
      <c r="J198" s="3">
        <f t="shared" si="2"/>
        <v>72.333333333333329</v>
      </c>
      <c r="K198" s="1">
        <v>25</v>
      </c>
      <c r="L198" s="1" t="s">
        <v>10</v>
      </c>
      <c r="M198" s="13">
        <f t="shared" si="3"/>
        <v>237253.33333333331</v>
      </c>
      <c r="N198" s="4">
        <f t="shared" si="4"/>
        <v>237253.33333333331</v>
      </c>
    </row>
    <row r="199" spans="1:17" x14ac:dyDescent="0.3">
      <c r="A199">
        <v>197</v>
      </c>
      <c r="B199" s="14" t="s">
        <v>47</v>
      </c>
      <c r="C199" s="39">
        <v>41830</v>
      </c>
      <c r="D199" s="1">
        <v>4</v>
      </c>
      <c r="E199" s="34">
        <v>41950</v>
      </c>
      <c r="F199" s="1">
        <v>42.5</v>
      </c>
      <c r="G199" s="1">
        <v>25</v>
      </c>
      <c r="H199" s="1">
        <v>34</v>
      </c>
      <c r="I199" s="1">
        <v>23</v>
      </c>
      <c r="J199" s="3">
        <f t="shared" si="2"/>
        <v>27.333333333333332</v>
      </c>
      <c r="K199" s="1">
        <v>25</v>
      </c>
      <c r="L199" s="1" t="s">
        <v>10</v>
      </c>
      <c r="M199" s="13">
        <f t="shared" si="3"/>
        <v>27333.333333333332</v>
      </c>
      <c r="N199" s="4">
        <f t="shared" si="4"/>
        <v>27333.333333333332</v>
      </c>
    </row>
    <row r="200" spans="1:17" x14ac:dyDescent="0.3">
      <c r="A200">
        <v>198</v>
      </c>
      <c r="B200" s="14" t="s">
        <v>47</v>
      </c>
      <c r="C200" s="39">
        <v>41830</v>
      </c>
      <c r="D200" s="1">
        <v>2</v>
      </c>
      <c r="E200" s="34">
        <v>41950</v>
      </c>
      <c r="F200" s="1">
        <v>40</v>
      </c>
      <c r="G200" s="1">
        <v>81</v>
      </c>
      <c r="H200" s="1">
        <v>88</v>
      </c>
      <c r="I200" s="1">
        <v>77</v>
      </c>
      <c r="J200" s="3">
        <f t="shared" si="2"/>
        <v>82</v>
      </c>
      <c r="K200" s="1">
        <v>25</v>
      </c>
      <c r="L200" s="1" t="s">
        <v>10</v>
      </c>
      <c r="M200" s="13">
        <f t="shared" si="3"/>
        <v>265680</v>
      </c>
      <c r="N200" s="4">
        <f t="shared" si="4"/>
        <v>265680</v>
      </c>
    </row>
    <row r="201" spans="1:17" x14ac:dyDescent="0.3">
      <c r="A201">
        <v>199</v>
      </c>
      <c r="B201" s="14" t="s">
        <v>47</v>
      </c>
      <c r="C201" s="39">
        <v>41830</v>
      </c>
      <c r="D201" s="1">
        <v>5</v>
      </c>
      <c r="E201" s="34">
        <v>41950</v>
      </c>
      <c r="F201" s="1">
        <v>42.5</v>
      </c>
      <c r="G201" s="1">
        <v>57</v>
      </c>
      <c r="H201" s="1">
        <v>62</v>
      </c>
      <c r="I201" s="1">
        <v>51</v>
      </c>
      <c r="J201" s="3">
        <f t="shared" si="2"/>
        <v>56.666666666666664</v>
      </c>
      <c r="K201" s="1">
        <v>25</v>
      </c>
      <c r="L201" s="1" t="s">
        <v>10</v>
      </c>
      <c r="M201" s="13">
        <f t="shared" si="3"/>
        <v>129199.99999999999</v>
      </c>
      <c r="N201" s="4">
        <f t="shared" si="4"/>
        <v>129199.99999999999</v>
      </c>
    </row>
    <row r="202" spans="1:17" x14ac:dyDescent="0.3">
      <c r="A202">
        <v>200</v>
      </c>
      <c r="B202" s="14" t="s">
        <v>58</v>
      </c>
      <c r="C202" s="39">
        <v>41831</v>
      </c>
      <c r="D202" s="1">
        <v>4</v>
      </c>
      <c r="E202" s="34">
        <v>41950</v>
      </c>
      <c r="F202" s="1">
        <v>42.5</v>
      </c>
      <c r="G202" s="1">
        <v>42</v>
      </c>
      <c r="H202" s="1">
        <v>65</v>
      </c>
      <c r="I202" s="1">
        <v>59</v>
      </c>
      <c r="J202" s="3">
        <f t="shared" si="2"/>
        <v>55.333333333333336</v>
      </c>
      <c r="K202" s="1">
        <v>25</v>
      </c>
      <c r="L202" s="1" t="s">
        <v>10</v>
      </c>
      <c r="M202" s="13">
        <f t="shared" si="3"/>
        <v>92960</v>
      </c>
      <c r="N202" s="4">
        <f t="shared" si="4"/>
        <v>92960</v>
      </c>
    </row>
    <row r="203" spans="1:17" x14ac:dyDescent="0.3">
      <c r="A203">
        <v>201</v>
      </c>
      <c r="B203" s="14" t="s">
        <v>58</v>
      </c>
      <c r="C203" s="39">
        <v>41831</v>
      </c>
      <c r="D203" s="1">
        <v>2</v>
      </c>
      <c r="E203" s="34">
        <v>41950</v>
      </c>
      <c r="F203" s="1">
        <v>40</v>
      </c>
      <c r="G203" s="1">
        <v>23</v>
      </c>
      <c r="H203" s="1">
        <v>21</v>
      </c>
      <c r="I203" s="1">
        <v>25</v>
      </c>
      <c r="J203" s="3">
        <f t="shared" si="2"/>
        <v>23</v>
      </c>
      <c r="K203" s="1">
        <v>50</v>
      </c>
      <c r="L203" s="1" t="s">
        <v>10</v>
      </c>
      <c r="M203" s="13">
        <f t="shared" si="3"/>
        <v>10580</v>
      </c>
      <c r="N203" s="4">
        <f t="shared" si="4"/>
        <v>10580</v>
      </c>
    </row>
    <row r="206" spans="1:17" x14ac:dyDescent="0.3">
      <c r="N206" s="4" t="s">
        <v>31</v>
      </c>
      <c r="O206" s="1"/>
      <c r="Q206" t="s">
        <v>31</v>
      </c>
    </row>
  </sheetData>
  <sortState ref="A3:O129">
    <sortCondition ref="A3:A129"/>
  </sortState>
  <mergeCells count="2">
    <mergeCell ref="G1:J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 Lab</dc:creator>
  <cp:lastModifiedBy>Robyn Strenge</cp:lastModifiedBy>
  <dcterms:created xsi:type="dcterms:W3CDTF">2014-10-09T19:17:25Z</dcterms:created>
  <dcterms:modified xsi:type="dcterms:W3CDTF">2014-11-07T21:48:35Z</dcterms:modified>
</cp:coreProperties>
</file>